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8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0" i="1" l="1"/>
  <c r="K99" i="1" l="1"/>
  <c r="K55" i="1" l="1"/>
  <c r="J101" i="1" l="1"/>
  <c r="K47" i="1" l="1"/>
  <c r="K87" i="1" l="1"/>
  <c r="K101" i="1" s="1"/>
</calcChain>
</file>

<file path=xl/sharedStrings.xml><?xml version="1.0" encoding="utf-8"?>
<sst xmlns="http://schemas.openxmlformats.org/spreadsheetml/2006/main" count="240" uniqueCount="197">
  <si>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</si>
  <si>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</si>
  <si>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</si>
  <si>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</si>
  <si>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</si>
  <si>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</si>
  <si>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</si>
  <si>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</si>
  <si>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</si>
  <si>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</si>
  <si>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</si>
  <si>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</si>
  <si>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</si>
  <si>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</si>
  <si>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</si>
  <si>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</si>
  <si>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</si>
  <si>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</si>
  <si>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</si>
  <si>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</si>
  <si>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</si>
  <si>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</si>
  <si>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</si>
  <si>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</si>
  <si>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</si>
  <si>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</si>
  <si>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</si>
  <si>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</si>
  <si>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</si>
  <si>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</si>
  <si>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</si>
  <si>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</si>
  <si>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TAKEDA PHARMACEUTICAL CO LTD</t>
  </si>
  <si>
    <t>687044008</t>
  </si>
  <si>
    <t>LVMH MOET HENNESSY LOUIS VUI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</si>
  <si>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</si>
  <si>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</si>
  <si>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</si>
  <si>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</si>
  <si>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</si>
  <si>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</si>
  <si>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</si>
  <si>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</si>
  <si>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BDFG5D1</t>
  </si>
  <si>
    <t>BD9Y9B7</t>
  </si>
  <si>
    <t>BJVNSS4</t>
  </si>
  <si>
    <t>4061412</t>
  </si>
  <si>
    <t>B00L2M8</t>
  </si>
  <si>
    <t>2639736</t>
  </si>
  <si>
    <t>BHC8X90</t>
  </si>
  <si>
    <t>6870445</t>
  </si>
  <si>
    <t>WIX.COM LTD</t>
  </si>
  <si>
    <t>BFIT NA</t>
  </si>
  <si>
    <t>FERG LN</t>
  </si>
  <si>
    <t>BZ17B8907</t>
  </si>
  <si>
    <t>BZ17B89</t>
  </si>
  <si>
    <t>MC FP</t>
  </si>
  <si>
    <t>MRO LN</t>
  </si>
  <si>
    <t>TIGO SS</t>
  </si>
  <si>
    <t>NICE US</t>
  </si>
  <si>
    <t>NOVOB DC</t>
  </si>
  <si>
    <t>4502 JP</t>
  </si>
  <si>
    <t>M98068105</t>
  </si>
  <si>
    <t>BFZCHN7</t>
  </si>
  <si>
    <t>WIX US</t>
  </si>
  <si>
    <t>CAPGEMINI SE</t>
  </si>
  <si>
    <t>416343002</t>
  </si>
  <si>
    <t>4163437</t>
  </si>
  <si>
    <t>CAP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</si>
  <si>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</si>
  <si>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</si>
  <si>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</si>
  <si>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</si>
  <si>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</si>
  <si>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</si>
  <si>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</si>
  <si>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</si>
  <si>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</si>
  <si>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</si>
  <si>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</si>
  <si>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</si>
  <si>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</si>
  <si>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</si>
  <si>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</si>
  <si>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</si>
  <si>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</si>
  <si>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</si>
  <si>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</si>
  <si>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</si>
  <si>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</si>
  <si>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</si>
  <si>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</si>
  <si>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</si>
  <si>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</si>
  <si>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BYY3DX906</t>
  </si>
  <si>
    <t>BYY3DX6</t>
  </si>
  <si>
    <t>GRF SM</t>
  </si>
  <si>
    <t>BMBVH8906</t>
  </si>
  <si>
    <t>BMBVH82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</si>
  <si>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</si>
  <si>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</si>
  <si>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</si>
  <si>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</si>
  <si>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</si>
  <si>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</si>
  <si>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</si>
  <si>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</si>
  <si>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</si>
  <si>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</si>
  <si>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</si>
  <si>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</si>
  <si>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</si>
  <si>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</si>
  <si>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BL1GQG904</t>
  </si>
  <si>
    <t>BL1GQG1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</si>
  <si>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</si>
  <si>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</si>
  <si>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</si>
  <si>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</si>
  <si>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</si>
  <si>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</si>
  <si>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</si>
  <si>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</si>
  <si>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</si>
  <si>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ALTERNUS ENERGY GROUP PLC</t>
  </si>
  <si>
    <t>AURINIA PHARMACEUTICALS INC</t>
  </si>
  <si>
    <t>PROFOUND MEDICAL CORP</t>
  </si>
  <si>
    <t>BM8D7V4</t>
  </si>
  <si>
    <t>ALT NO</t>
  </si>
  <si>
    <t>05156V102</t>
  </si>
  <si>
    <t>BFWLC09</t>
  </si>
  <si>
    <t>AUPH US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</si>
  <si>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</si>
  <si>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</si>
  <si>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</si>
  <si>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</si>
  <si>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</si>
  <si>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</si>
  <si>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</si>
  <si>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</si>
  <si>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</si>
  <si>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</si>
  <si>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</si>
  <si>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</si>
  <si>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</si>
  <si>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</si>
  <si>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</si>
  <si>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</si>
  <si>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</si>
  <si>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</si>
  <si>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</si>
  <si>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</si>
  <si>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</si>
  <si>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</si>
  <si>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</si>
  <si>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</si>
  <si>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74319B924</t>
  </si>
  <si>
    <t>BJ9MFX7</t>
  </si>
  <si>
    <t>PRN CN</t>
  </si>
  <si>
    <t>86199E9B7</t>
  </si>
  <si>
    <t>ADIDAS AG</t>
  </si>
  <si>
    <t>403197908</t>
  </si>
  <si>
    <t>4031976</t>
  </si>
  <si>
    <t>ADS GR</t>
  </si>
  <si>
    <t>KAHOT NO</t>
  </si>
  <si>
    <t>KAL NO</t>
  </si>
  <si>
    <t>VACC NO</t>
  </si>
  <si>
    <t>JUST EAT TAKEAWAY</t>
  </si>
  <si>
    <t>LUMARINE AS</t>
  </si>
  <si>
    <t>BYQ7HZ907</t>
  </si>
  <si>
    <t>BYQ7HZ6</t>
  </si>
  <si>
    <t>TKWY NA</t>
  </si>
  <si>
    <t>BMDXR1904</t>
  </si>
  <si>
    <t>BMDXR19</t>
  </si>
  <si>
    <t>LUMA NO</t>
  </si>
  <si>
    <t>YAMAHA MOTOR CO LTD COMMON STOCK</t>
  </si>
  <si>
    <t>HDFC BANK LTD ADR</t>
  </si>
  <si>
    <t>40415F101</t>
  </si>
  <si>
    <t>2781648</t>
  </si>
  <si>
    <t>HDB US</t>
  </si>
  <si>
    <t>NORWEGIAN KRONE</t>
  </si>
  <si>
    <t>MAKUAKE INC</t>
  </si>
  <si>
    <t>TOKYO ELECTRON LTD</t>
  </si>
  <si>
    <t>GBp</t>
  </si>
  <si>
    <t>BJRCC3904</t>
  </si>
  <si>
    <t>BJRCC38</t>
  </si>
  <si>
    <t>4479 JP</t>
  </si>
  <si>
    <t>BNR5MZ908</t>
  </si>
  <si>
    <t>BNR5MZ7</t>
  </si>
  <si>
    <t>689567006</t>
  </si>
  <si>
    <t>6895675</t>
  </si>
  <si>
    <t>8035 JP</t>
  </si>
  <si>
    <t>RENTOKIL INITIAL PLC COMMON STOCK GBP.01</t>
  </si>
  <si>
    <t>MELROSE INDUSTRIES PLC COMMON STOCK GBP.07619048</t>
  </si>
  <si>
    <t>KAHOOT  ASA COMMON STOCK NOK.1</t>
  </si>
  <si>
    <t>VACCIBODY AS COMMON STOCK NOK.01</t>
  </si>
  <si>
    <t>ATLANTIC SAPPHIRE ASA COMMON STOCK NOK.1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</si>
</sst>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#,##0.000;\(#,##0.000\)"/>
    <numFmt numFmtId="166" formatCode="#,##0.00;\(#,##0.00\)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8"/>
  <sheetViews>
    <sheetView tabSelected="1" zoomScaleNormal="100" workbookViewId="0">
      <pane xSplit="1" ySplit="1" topLeftCell="B80" activePane="bottomRight" state="frozen"/>
      <selection activeCell="J33" sqref="J33"/>
      <selection pane="topRight" activeCell="J33" sqref="J33"/>
      <selection pane="bottomLeft" activeCell="J33" sqref="J33"/>
      <selection pane="bottomRight" activeCell="K90" sqref="K90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8" t="s">
        <v>160</v>
      </c>
      <c r="B2" s="28">
        <v>4963</v>
      </c>
      <c r="C2" s="27" t="s">
        <v>161</v>
      </c>
      <c r="D2" s="27" t="s">
        <v>162</v>
      </c>
      <c r="E2" s="7" t="s">
        <v>163</v>
      </c>
      <c r="F2" s="27" t="s">
        <v>11</v>
      </c>
      <c r="G2" s="7">
        <v>0.8468</v>
      </c>
      <c r="H2" s="33">
        <v>300.45</v>
      </c>
      <c r="I2" s="29">
        <v>354.666021</v>
      </c>
      <c r="J2" s="35">
        <v>1491133.3499999999</v>
      </c>
      <c r="K2" s="36">
        <v>1760903.8143599431</v>
      </c>
      <c r="M2" s="10"/>
      <c r="O2" s="14"/>
    </row>
    <row r="3" spans="1:15" ht="15" x14ac:dyDescent="0.25">
      <c r="A3" s="38" t="s">
        <v>69</v>
      </c>
      <c r="B3" s="28">
        <v>10573</v>
      </c>
      <c r="C3" s="27" t="s">
        <v>71</v>
      </c>
      <c r="D3" s="27" t="s">
        <v>72</v>
      </c>
      <c r="E3" s="7" t="s">
        <v>73</v>
      </c>
      <c r="F3" s="27" t="s">
        <v>11</v>
      </c>
      <c r="G3" s="7">
        <v>0.8468</v>
      </c>
      <c r="H3" s="7">
        <v>115.7</v>
      </c>
      <c r="I3" s="29">
        <v>136.57799499999999</v>
      </c>
      <c r="J3" s="35">
        <v>1223296.1000000001</v>
      </c>
      <c r="K3" s="36">
        <v>1444610.4156825698</v>
      </c>
      <c r="M3" s="10"/>
      <c r="O3" s="14"/>
    </row>
    <row r="4" spans="1:15" ht="15" x14ac:dyDescent="0.25">
      <c r="A4" s="38" t="s">
        <v>124</v>
      </c>
      <c r="B4" s="39">
        <v>556559</v>
      </c>
      <c r="C4" s="38" t="s">
        <v>139</v>
      </c>
      <c r="D4" s="38" t="s">
        <v>127</v>
      </c>
      <c r="E4" s="10" t="s">
        <v>128</v>
      </c>
      <c r="F4" s="38" t="s">
        <v>12</v>
      </c>
      <c r="G4" s="10">
        <v>8.6971000000000007</v>
      </c>
      <c r="H4" s="34">
        <v>26.91</v>
      </c>
      <c r="I4" s="29">
        <v>3.0912030000000001</v>
      </c>
      <c r="J4" s="35">
        <v>14977002.689999999</v>
      </c>
      <c r="K4" s="36">
        <v>1722068.5849306087</v>
      </c>
      <c r="M4" s="10"/>
      <c r="O4" s="15"/>
    </row>
    <row r="5" spans="1:15" ht="15" x14ac:dyDescent="0.25">
      <c r="A5" s="38" t="s">
        <v>82</v>
      </c>
      <c r="B5" s="39">
        <v>638697</v>
      </c>
      <c r="C5" s="38" t="s">
        <v>31</v>
      </c>
      <c r="D5" s="38" t="s">
        <v>43</v>
      </c>
      <c r="E5" s="10" t="s">
        <v>83</v>
      </c>
      <c r="F5" s="38" t="s">
        <v>12</v>
      </c>
      <c r="G5" s="10">
        <v>8.6971000000000007</v>
      </c>
      <c r="H5" s="10">
        <v>47</v>
      </c>
      <c r="I5" s="29">
        <v>5.3989789999999998</v>
      </c>
      <c r="J5" s="35">
        <v>30018759</v>
      </c>
      <c r="K5" s="36">
        <v>3451582.5964976829</v>
      </c>
      <c r="M5" s="10"/>
      <c r="O5" s="15"/>
    </row>
    <row r="6" spans="1:15" ht="15" x14ac:dyDescent="0.25">
      <c r="A6" s="38" t="s">
        <v>125</v>
      </c>
      <c r="B6" s="28">
        <v>82703</v>
      </c>
      <c r="C6" s="27" t="s">
        <v>129</v>
      </c>
      <c r="D6" s="27" t="s">
        <v>130</v>
      </c>
      <c r="E6" s="7" t="s">
        <v>131</v>
      </c>
      <c r="F6" s="27" t="s">
        <v>13</v>
      </c>
      <c r="G6" s="7">
        <v>1</v>
      </c>
      <c r="H6" s="7">
        <v>16.28</v>
      </c>
      <c r="I6" s="29">
        <v>16.28</v>
      </c>
      <c r="J6" s="35">
        <v>1346404.84</v>
      </c>
      <c r="K6" s="36">
        <v>1346404.84</v>
      </c>
      <c r="M6" s="10"/>
      <c r="O6" s="15"/>
    </row>
    <row r="7" spans="1:15" ht="15" x14ac:dyDescent="0.25">
      <c r="A7" s="38" t="s">
        <v>36</v>
      </c>
      <c r="B7" s="28">
        <v>43726</v>
      </c>
      <c r="C7" s="27" t="s">
        <v>37</v>
      </c>
      <c r="D7" s="27" t="s">
        <v>44</v>
      </c>
      <c r="E7" s="7" t="s">
        <v>52</v>
      </c>
      <c r="F7" s="27" t="s">
        <v>11</v>
      </c>
      <c r="G7" s="7">
        <v>0.8468</v>
      </c>
      <c r="H7" s="7">
        <v>39.56</v>
      </c>
      <c r="I7" s="29">
        <v>46.698577999999998</v>
      </c>
      <c r="J7" s="35">
        <v>1729800.56</v>
      </c>
      <c r="K7" s="36">
        <v>2042749.8346717053</v>
      </c>
      <c r="M7" s="10"/>
      <c r="O7" s="15"/>
    </row>
    <row r="8" spans="1:15" ht="15" x14ac:dyDescent="0.25">
      <c r="A8" s="38" t="s">
        <v>88</v>
      </c>
      <c r="B8" s="28">
        <v>103524</v>
      </c>
      <c r="C8" s="27" t="s">
        <v>89</v>
      </c>
      <c r="D8" s="27" t="s">
        <v>90</v>
      </c>
      <c r="E8" s="7" t="s">
        <v>91</v>
      </c>
      <c r="F8" s="27" t="s">
        <v>11</v>
      </c>
      <c r="G8" s="7">
        <v>0.8468</v>
      </c>
      <c r="H8" s="7">
        <v>28.11</v>
      </c>
      <c r="I8" s="29">
        <v>33.182433000000003</v>
      </c>
      <c r="J8" s="35">
        <v>2910059.64</v>
      </c>
      <c r="K8" s="36">
        <v>3436537.128011337</v>
      </c>
      <c r="M8" s="10"/>
      <c r="O8" s="15"/>
    </row>
    <row r="9" spans="1:15" ht="15" x14ac:dyDescent="0.25">
      <c r="A9" s="38" t="s">
        <v>65</v>
      </c>
      <c r="B9" s="28">
        <v>10218</v>
      </c>
      <c r="C9" s="27" t="s">
        <v>66</v>
      </c>
      <c r="D9" s="27" t="s">
        <v>67</v>
      </c>
      <c r="E9" s="7" t="s">
        <v>68</v>
      </c>
      <c r="F9" s="27" t="s">
        <v>11</v>
      </c>
      <c r="G9" s="7">
        <v>0.8468</v>
      </c>
      <c r="H9" s="33">
        <v>190.15</v>
      </c>
      <c r="I9" s="29">
        <v>224.46245300000001</v>
      </c>
      <c r="J9" s="35">
        <v>1942952.7</v>
      </c>
      <c r="K9" s="36">
        <v>2294464.6905999053</v>
      </c>
      <c r="M9" s="10"/>
      <c r="O9" s="15"/>
    </row>
    <row r="10" spans="1:15" ht="15" x14ac:dyDescent="0.25">
      <c r="A10" s="38" t="s">
        <v>108</v>
      </c>
      <c r="B10" s="28">
        <v>106178</v>
      </c>
      <c r="C10" s="27" t="s">
        <v>110</v>
      </c>
      <c r="D10" s="27" t="s">
        <v>111</v>
      </c>
      <c r="E10" s="7" t="s">
        <v>112</v>
      </c>
      <c r="F10" s="27" t="s">
        <v>183</v>
      </c>
      <c r="G10" s="7">
        <v>0.72699999999999998</v>
      </c>
      <c r="H10" s="33">
        <v>26.29</v>
      </c>
      <c r="I10" s="29">
        <v>36.181621</v>
      </c>
      <c r="J10" s="35">
        <v>2791419.62</v>
      </c>
      <c r="K10" s="36">
        <v>3839641.8431911971</v>
      </c>
      <c r="M10" s="10"/>
      <c r="O10" s="15"/>
    </row>
    <row r="11" spans="1:15" ht="15" x14ac:dyDescent="0.25">
      <c r="A11" s="38" t="s">
        <v>84</v>
      </c>
      <c r="B11" s="28">
        <v>92085</v>
      </c>
      <c r="C11" s="27" t="s">
        <v>85</v>
      </c>
      <c r="D11" s="27" t="s">
        <v>86</v>
      </c>
      <c r="E11" s="7" t="s">
        <v>87</v>
      </c>
      <c r="F11" s="27" t="s">
        <v>183</v>
      </c>
      <c r="G11" s="7">
        <v>0.72699999999999998</v>
      </c>
      <c r="H11" s="33">
        <v>32.04</v>
      </c>
      <c r="I11" s="29">
        <v>44.095059999999997</v>
      </c>
      <c r="J11" s="35">
        <v>2950403.4</v>
      </c>
      <c r="K11" s="36">
        <v>4058326.5474552959</v>
      </c>
      <c r="M11" s="10"/>
      <c r="O11" s="15"/>
    </row>
    <row r="12" spans="1:15" ht="15" x14ac:dyDescent="0.25">
      <c r="A12" s="38" t="s">
        <v>27</v>
      </c>
      <c r="B12" s="28">
        <v>21993</v>
      </c>
      <c r="C12" s="27" t="s">
        <v>41</v>
      </c>
      <c r="D12" s="27" t="s">
        <v>45</v>
      </c>
      <c r="E12" s="7" t="s">
        <v>53</v>
      </c>
      <c r="F12" s="27" t="s">
        <v>183</v>
      </c>
      <c r="G12" s="7">
        <v>0.72699999999999998</v>
      </c>
      <c r="H12" s="33">
        <v>105.05</v>
      </c>
      <c r="I12" s="29">
        <v>144.575096</v>
      </c>
      <c r="J12" s="35">
        <v>2310364.65</v>
      </c>
      <c r="K12" s="36">
        <v>3177943.122420908</v>
      </c>
      <c r="M12" s="10"/>
      <c r="O12" s="15"/>
    </row>
    <row r="13" spans="1:15" ht="15" x14ac:dyDescent="0.25">
      <c r="A13" s="38" t="s">
        <v>137</v>
      </c>
      <c r="B13" s="28">
        <v>440500</v>
      </c>
      <c r="C13" s="27" t="s">
        <v>140</v>
      </c>
      <c r="D13" s="27" t="s">
        <v>141</v>
      </c>
      <c r="E13" s="7" t="s">
        <v>142</v>
      </c>
      <c r="F13" s="27" t="s">
        <v>14</v>
      </c>
      <c r="G13" s="7">
        <v>110.02</v>
      </c>
      <c r="H13" s="34">
        <v>634</v>
      </c>
      <c r="I13" s="29">
        <v>5.7709809999999999</v>
      </c>
      <c r="J13" s="35">
        <v>279277000</v>
      </c>
      <c r="K13" s="36">
        <v>2538420.2872205055</v>
      </c>
      <c r="M13" s="10"/>
      <c r="O13" s="15"/>
    </row>
    <row r="14" spans="1:15" ht="15" x14ac:dyDescent="0.25">
      <c r="A14" s="38" t="s">
        <v>92</v>
      </c>
      <c r="B14" s="28">
        <v>94896</v>
      </c>
      <c r="C14" s="27" t="s">
        <v>94</v>
      </c>
      <c r="D14" s="27" t="s">
        <v>95</v>
      </c>
      <c r="E14" s="7" t="s">
        <v>96</v>
      </c>
      <c r="F14" s="27" t="s">
        <v>11</v>
      </c>
      <c r="G14" s="7">
        <v>0.8468</v>
      </c>
      <c r="H14" s="7">
        <v>20.69</v>
      </c>
      <c r="I14" s="29">
        <v>24.423497999999999</v>
      </c>
      <c r="J14" s="35">
        <v>1963398.2400000002</v>
      </c>
      <c r="K14" s="36">
        <v>2318609.1639111955</v>
      </c>
      <c r="M14" s="10"/>
      <c r="O14" s="15"/>
    </row>
    <row r="15" spans="1:15" ht="15" x14ac:dyDescent="0.25">
      <c r="A15" s="38" t="s">
        <v>146</v>
      </c>
      <c r="B15" s="28">
        <v>179100</v>
      </c>
      <c r="C15" s="27" t="s">
        <v>149</v>
      </c>
      <c r="D15" s="27" t="s">
        <v>150</v>
      </c>
      <c r="E15" s="7" t="s">
        <v>151</v>
      </c>
      <c r="F15" s="27" t="s">
        <v>152</v>
      </c>
      <c r="G15" s="7">
        <v>20.073</v>
      </c>
      <c r="H15" s="16">
        <v>121.23</v>
      </c>
      <c r="I15" s="29">
        <v>6.0495520000000003</v>
      </c>
      <c r="J15" s="35">
        <v>21712293</v>
      </c>
      <c r="K15" s="36">
        <v>1081666.5670303393</v>
      </c>
      <c r="M15" s="10"/>
      <c r="O15" s="15"/>
    </row>
    <row r="16" spans="1:15" ht="15" x14ac:dyDescent="0.25">
      <c r="A16" s="38" t="s">
        <v>176</v>
      </c>
      <c r="B16" s="28">
        <v>13198</v>
      </c>
      <c r="C16" s="27" t="s">
        <v>177</v>
      </c>
      <c r="D16" s="27" t="s">
        <v>178</v>
      </c>
      <c r="E16" s="7" t="s">
        <v>179</v>
      </c>
      <c r="F16" s="27" t="s">
        <v>13</v>
      </c>
      <c r="G16" s="7">
        <v>1</v>
      </c>
      <c r="H16" s="33">
        <v>78.31</v>
      </c>
      <c r="I16" s="29">
        <v>78.31</v>
      </c>
      <c r="J16" s="35">
        <v>1033535.38</v>
      </c>
      <c r="K16" s="36">
        <v>1033535.38</v>
      </c>
      <c r="M16" s="10"/>
      <c r="O16" s="15"/>
    </row>
    <row r="17" spans="1:15" ht="15" x14ac:dyDescent="0.25">
      <c r="A17" s="38" t="s">
        <v>99</v>
      </c>
      <c r="B17" s="28">
        <v>201689</v>
      </c>
      <c r="C17" s="27" t="s">
        <v>101</v>
      </c>
      <c r="D17" s="27" t="s">
        <v>102</v>
      </c>
      <c r="E17" s="7" t="s">
        <v>103</v>
      </c>
      <c r="F17" s="27" t="s">
        <v>183</v>
      </c>
      <c r="G17" s="7">
        <v>0.72699999999999998</v>
      </c>
      <c r="H17" s="33">
        <v>9.4559999999999995</v>
      </c>
      <c r="I17" s="29">
        <v>13.013823</v>
      </c>
      <c r="J17" s="35">
        <v>1907171.1839999999</v>
      </c>
      <c r="K17" s="36">
        <v>2623344.1320495186</v>
      </c>
      <c r="M17" s="10"/>
      <c r="O17" s="15"/>
    </row>
    <row r="18" spans="1:15" ht="15" x14ac:dyDescent="0.25">
      <c r="A18" s="38" t="s">
        <v>115</v>
      </c>
      <c r="B18" s="28">
        <v>96625</v>
      </c>
      <c r="C18" s="27" t="s">
        <v>117</v>
      </c>
      <c r="D18" s="27" t="s">
        <v>118</v>
      </c>
      <c r="E18" s="7" t="s">
        <v>119</v>
      </c>
      <c r="F18" s="27" t="s">
        <v>39</v>
      </c>
      <c r="G18" s="7">
        <v>1.367</v>
      </c>
      <c r="H18" s="33">
        <v>28.82</v>
      </c>
      <c r="I18" s="29">
        <v>21.063094</v>
      </c>
      <c r="J18" s="35">
        <v>2784732.5</v>
      </c>
      <c r="K18" s="36">
        <v>2037112.2896854426</v>
      </c>
      <c r="M18" s="10"/>
      <c r="O18" s="15"/>
    </row>
    <row r="19" spans="1:15" ht="15" x14ac:dyDescent="0.25">
      <c r="A19" s="38" t="s">
        <v>167</v>
      </c>
      <c r="B19" s="28">
        <v>24496</v>
      </c>
      <c r="C19" s="27" t="s">
        <v>169</v>
      </c>
      <c r="D19" s="27" t="s">
        <v>170</v>
      </c>
      <c r="E19" s="7" t="s">
        <v>171</v>
      </c>
      <c r="F19" s="27" t="s">
        <v>11</v>
      </c>
      <c r="G19" s="7">
        <v>0.8468</v>
      </c>
      <c r="H19" s="7">
        <v>76.72</v>
      </c>
      <c r="I19" s="29">
        <v>90.564077999999995</v>
      </c>
      <c r="J19" s="35">
        <v>1879333.1199999999</v>
      </c>
      <c r="K19" s="36">
        <v>2219335.2857817663</v>
      </c>
      <c r="M19" s="10"/>
      <c r="O19" s="15"/>
    </row>
    <row r="20" spans="1:15" ht="15" x14ac:dyDescent="0.25">
      <c r="A20" s="38" t="s">
        <v>147</v>
      </c>
      <c r="B20" s="28">
        <v>855527</v>
      </c>
      <c r="C20" s="27" t="s">
        <v>54</v>
      </c>
      <c r="D20" s="27" t="s">
        <v>55</v>
      </c>
      <c r="E20" s="7" t="s">
        <v>164</v>
      </c>
      <c r="F20" s="27" t="s">
        <v>12</v>
      </c>
      <c r="G20" s="7">
        <v>8.6971000000000007</v>
      </c>
      <c r="H20" s="33">
        <v>59.15</v>
      </c>
      <c r="I20" s="29">
        <v>6.7946720000000003</v>
      </c>
      <c r="J20" s="35">
        <v>50604422.049999997</v>
      </c>
      <c r="K20" s="36">
        <v>5818539.7488818103</v>
      </c>
      <c r="M20" s="10"/>
      <c r="O20" s="15"/>
    </row>
    <row r="21" spans="1:15" ht="15" x14ac:dyDescent="0.25">
      <c r="A21" s="38" t="s">
        <v>93</v>
      </c>
      <c r="B21" s="28">
        <v>2362973</v>
      </c>
      <c r="C21" s="27" t="s">
        <v>97</v>
      </c>
      <c r="D21" s="27" t="s">
        <v>98</v>
      </c>
      <c r="E21" s="7" t="s">
        <v>165</v>
      </c>
      <c r="F21" s="27" t="s">
        <v>12</v>
      </c>
      <c r="G21" s="7">
        <v>8.6971000000000007</v>
      </c>
      <c r="H21" s="33">
        <v>28.4</v>
      </c>
      <c r="I21" s="29">
        <v>3.262362</v>
      </c>
      <c r="J21" s="35">
        <v>67108433.199999996</v>
      </c>
      <c r="K21" s="36">
        <v>7716185.0731853135</v>
      </c>
      <c r="M21" s="10"/>
      <c r="O21" s="15"/>
    </row>
    <row r="22" spans="1:15" ht="15" x14ac:dyDescent="0.25">
      <c r="A22" s="38" t="s">
        <v>168</v>
      </c>
      <c r="B22" s="39">
        <v>1348225</v>
      </c>
      <c r="C22" s="38" t="s">
        <v>172</v>
      </c>
      <c r="D22" s="38" t="s">
        <v>173</v>
      </c>
      <c r="E22" s="10" t="s">
        <v>174</v>
      </c>
      <c r="F22" s="38" t="s">
        <v>12</v>
      </c>
      <c r="G22" s="10">
        <v>8.6971000000000007</v>
      </c>
      <c r="H22" s="33">
        <v>2.6</v>
      </c>
      <c r="I22" s="29">
        <v>0.29866700000000002</v>
      </c>
      <c r="J22" s="35">
        <v>3505385</v>
      </c>
      <c r="K22" s="36">
        <v>403052.16681422538</v>
      </c>
      <c r="M22" s="10"/>
      <c r="O22" s="15"/>
    </row>
    <row r="23" spans="1:15" ht="15" x14ac:dyDescent="0.25">
      <c r="A23" s="38" t="s">
        <v>34</v>
      </c>
      <c r="B23" s="28">
        <v>3547</v>
      </c>
      <c r="C23" s="27" t="s">
        <v>35</v>
      </c>
      <c r="D23" s="27" t="s">
        <v>46</v>
      </c>
      <c r="E23" s="7" t="s">
        <v>56</v>
      </c>
      <c r="F23" s="27" t="s">
        <v>11</v>
      </c>
      <c r="G23" s="7">
        <v>0.8468</v>
      </c>
      <c r="H23" s="33">
        <v>626.79999999999995</v>
      </c>
      <c r="I23" s="29">
        <v>739.90568199999996</v>
      </c>
      <c r="J23" s="35">
        <v>2223259.5999999996</v>
      </c>
      <c r="K23" s="36">
        <v>2625483.7033538022</v>
      </c>
      <c r="M23" s="10"/>
      <c r="O23" s="14"/>
    </row>
    <row r="24" spans="1:15" ht="15" x14ac:dyDescent="0.25">
      <c r="A24" s="38" t="s">
        <v>181</v>
      </c>
      <c r="B24" s="28">
        <v>17800</v>
      </c>
      <c r="C24" s="27" t="s">
        <v>184</v>
      </c>
      <c r="D24" s="27" t="s">
        <v>185</v>
      </c>
      <c r="E24" s="7" t="s">
        <v>186</v>
      </c>
      <c r="F24" s="27" t="s">
        <v>14</v>
      </c>
      <c r="G24" s="7">
        <v>110.02</v>
      </c>
      <c r="H24" s="7">
        <v>5600</v>
      </c>
      <c r="I24" s="29">
        <v>50.973967000000002</v>
      </c>
      <c r="J24" s="35">
        <v>99680000</v>
      </c>
      <c r="K24" s="36">
        <v>906017.08780221781</v>
      </c>
      <c r="M24" s="10"/>
      <c r="O24" s="14"/>
    </row>
    <row r="25" spans="1:15" ht="15" x14ac:dyDescent="0.25">
      <c r="A25" s="38" t="s">
        <v>42</v>
      </c>
      <c r="B25" s="28">
        <v>1126417</v>
      </c>
      <c r="C25" s="27" t="s">
        <v>187</v>
      </c>
      <c r="D25" s="27" t="s">
        <v>188</v>
      </c>
      <c r="E25" s="7" t="s">
        <v>57</v>
      </c>
      <c r="F25" s="27" t="s">
        <v>183</v>
      </c>
      <c r="G25" s="7">
        <v>0.72699999999999998</v>
      </c>
      <c r="H25" s="7">
        <v>1.6774</v>
      </c>
      <c r="I25" s="29">
        <v>2.308522</v>
      </c>
      <c r="J25" s="35">
        <v>1889451.8758</v>
      </c>
      <c r="K25" s="36">
        <v>2598970.9433287485</v>
      </c>
      <c r="M25" s="10"/>
      <c r="O25" s="14"/>
    </row>
    <row r="26" spans="1:15" ht="15" x14ac:dyDescent="0.25">
      <c r="A26" s="38" t="s">
        <v>15</v>
      </c>
      <c r="B26" s="28">
        <v>70528</v>
      </c>
      <c r="C26" s="27" t="s">
        <v>16</v>
      </c>
      <c r="D26" s="27" t="s">
        <v>47</v>
      </c>
      <c r="E26" s="7" t="s">
        <v>58</v>
      </c>
      <c r="F26" s="27" t="s">
        <v>10</v>
      </c>
      <c r="G26" s="7">
        <v>8.6237999999999992</v>
      </c>
      <c r="H26" s="33">
        <v>325.89999999999998</v>
      </c>
      <c r="I26" s="29">
        <v>37.725802000000002</v>
      </c>
      <c r="J26" s="35">
        <v>22985075.199999999</v>
      </c>
      <c r="K26" s="36">
        <v>2665307.0804053899</v>
      </c>
      <c r="M26" s="10"/>
      <c r="O26" s="14"/>
    </row>
    <row r="27" spans="1:15" ht="15" x14ac:dyDescent="0.25">
      <c r="A27" s="38" t="s">
        <v>38</v>
      </c>
      <c r="B27" s="28">
        <v>9976</v>
      </c>
      <c r="C27" s="27" t="s">
        <v>40</v>
      </c>
      <c r="D27" s="27" t="s">
        <v>48</v>
      </c>
      <c r="E27" s="7" t="s">
        <v>59</v>
      </c>
      <c r="F27" s="27" t="s">
        <v>13</v>
      </c>
      <c r="G27" s="7">
        <v>1</v>
      </c>
      <c r="H27" s="33">
        <v>290.7</v>
      </c>
      <c r="I27" s="29">
        <v>290.7</v>
      </c>
      <c r="J27" s="35">
        <v>2900023.1999999997</v>
      </c>
      <c r="K27" s="36">
        <v>2900023.1999999997</v>
      </c>
      <c r="M27" s="10"/>
      <c r="O27" s="14"/>
    </row>
    <row r="28" spans="1:15" ht="15" x14ac:dyDescent="0.25">
      <c r="A28" s="38" t="s">
        <v>29</v>
      </c>
      <c r="B28" s="28">
        <v>19212</v>
      </c>
      <c r="C28" s="27" t="s">
        <v>30</v>
      </c>
      <c r="D28" s="27" t="s">
        <v>49</v>
      </c>
      <c r="E28" s="7" t="s">
        <v>60</v>
      </c>
      <c r="F28" s="27" t="s">
        <v>28</v>
      </c>
      <c r="G28" s="7">
        <v>6.2972999999999999</v>
      </c>
      <c r="H28" s="33">
        <v>627.70000000000005</v>
      </c>
      <c r="I28" s="29">
        <v>99.637293</v>
      </c>
      <c r="J28" s="35">
        <v>12059372.4</v>
      </c>
      <c r="K28" s="36">
        <v>1915006.8124434282</v>
      </c>
      <c r="M28" s="10"/>
      <c r="O28" s="14"/>
    </row>
    <row r="29" spans="1:15" ht="15" x14ac:dyDescent="0.25">
      <c r="A29" s="38" t="s">
        <v>116</v>
      </c>
      <c r="B29" s="28">
        <v>22100</v>
      </c>
      <c r="C29" s="27" t="s">
        <v>120</v>
      </c>
      <c r="D29" s="27" t="s">
        <v>121</v>
      </c>
      <c r="E29" s="7" t="s">
        <v>122</v>
      </c>
      <c r="F29" s="27" t="s">
        <v>123</v>
      </c>
      <c r="G29" s="7">
        <v>1.2616000000000001</v>
      </c>
      <c r="H29" s="29">
        <v>69.209999999999994</v>
      </c>
      <c r="I29" s="29">
        <v>54.769913000000003</v>
      </c>
      <c r="J29" s="35">
        <v>1529540.9999999998</v>
      </c>
      <c r="K29" s="36">
        <v>1212381.8960050726</v>
      </c>
      <c r="M29" s="10"/>
      <c r="O29" s="14"/>
    </row>
    <row r="30" spans="1:15" ht="15" x14ac:dyDescent="0.25">
      <c r="A30" s="38" t="s">
        <v>126</v>
      </c>
      <c r="B30" s="28">
        <v>64735</v>
      </c>
      <c r="C30" s="27" t="s">
        <v>132</v>
      </c>
      <c r="D30" s="27" t="s">
        <v>133</v>
      </c>
      <c r="E30" s="7" t="s">
        <v>134</v>
      </c>
      <c r="F30" s="27" t="s">
        <v>13</v>
      </c>
      <c r="G30" s="7">
        <v>1</v>
      </c>
      <c r="H30" s="7">
        <v>14.86</v>
      </c>
      <c r="I30" s="29">
        <v>14.86</v>
      </c>
      <c r="J30" s="35">
        <v>961962.1</v>
      </c>
      <c r="K30" s="36">
        <v>961962.1</v>
      </c>
      <c r="M30" s="10"/>
      <c r="O30" s="14"/>
    </row>
    <row r="31" spans="1:15" ht="15" x14ac:dyDescent="0.25">
      <c r="A31" s="38" t="s">
        <v>126</v>
      </c>
      <c r="B31" s="28">
        <v>22280</v>
      </c>
      <c r="C31" s="27" t="s">
        <v>156</v>
      </c>
      <c r="D31" s="27" t="s">
        <v>157</v>
      </c>
      <c r="E31" s="7" t="s">
        <v>158</v>
      </c>
      <c r="F31" s="27" t="s">
        <v>123</v>
      </c>
      <c r="G31" s="7">
        <v>1.2616000000000001</v>
      </c>
      <c r="H31" s="7">
        <v>18.62</v>
      </c>
      <c r="I31" s="29">
        <v>14.735093000000001</v>
      </c>
      <c r="J31" s="35">
        <v>414853.60000000003</v>
      </c>
      <c r="K31" s="36">
        <v>328831.32530120481</v>
      </c>
      <c r="M31" s="10"/>
      <c r="O31" s="14"/>
    </row>
    <row r="32" spans="1:15" ht="15" x14ac:dyDescent="0.25">
      <c r="A32" s="38" t="s">
        <v>70</v>
      </c>
      <c r="B32" s="28">
        <v>193488</v>
      </c>
      <c r="C32" s="27" t="s">
        <v>74</v>
      </c>
      <c r="D32" s="27" t="s">
        <v>75</v>
      </c>
      <c r="E32" s="7" t="s">
        <v>76</v>
      </c>
      <c r="F32" s="27" t="s">
        <v>183</v>
      </c>
      <c r="G32" s="7">
        <v>0.72699999999999998</v>
      </c>
      <c r="H32" s="7">
        <v>5.8039999999999994</v>
      </c>
      <c r="I32" s="29">
        <v>7.9877570000000002</v>
      </c>
      <c r="J32" s="35">
        <v>1123004.352</v>
      </c>
      <c r="K32" s="36">
        <v>1544710.250343879</v>
      </c>
      <c r="M32" s="10"/>
      <c r="O32" s="14"/>
    </row>
    <row r="33" spans="1:15" ht="15" x14ac:dyDescent="0.25">
      <c r="A33" s="38" t="s">
        <v>100</v>
      </c>
      <c r="B33" s="28">
        <v>78891</v>
      </c>
      <c r="C33" s="27" t="s">
        <v>104</v>
      </c>
      <c r="D33" s="27" t="s">
        <v>105</v>
      </c>
      <c r="E33" s="7" t="s">
        <v>106</v>
      </c>
      <c r="F33" s="27" t="s">
        <v>11</v>
      </c>
      <c r="G33" s="7">
        <v>0.8468</v>
      </c>
      <c r="H33" s="7">
        <v>15.78</v>
      </c>
      <c r="I33" s="29">
        <v>18.716024999999998</v>
      </c>
      <c r="J33" s="35">
        <v>1244899.98</v>
      </c>
      <c r="K33" s="36">
        <v>1470122.7916863486</v>
      </c>
      <c r="M33" s="10"/>
      <c r="O33" s="14"/>
    </row>
    <row r="34" spans="1:15" ht="15" x14ac:dyDescent="0.25">
      <c r="A34" s="38" t="s">
        <v>32</v>
      </c>
      <c r="B34" s="28">
        <v>45900</v>
      </c>
      <c r="C34" s="27" t="s">
        <v>33</v>
      </c>
      <c r="D34" s="27" t="s">
        <v>50</v>
      </c>
      <c r="E34" s="7" t="s">
        <v>61</v>
      </c>
      <c r="F34" s="27" t="s">
        <v>14</v>
      </c>
      <c r="G34" s="7">
        <v>110.02</v>
      </c>
      <c r="H34" s="34">
        <v>3679</v>
      </c>
      <c r="I34" s="29">
        <v>33.488076</v>
      </c>
      <c r="J34" s="35">
        <v>168866100</v>
      </c>
      <c r="K34" s="36">
        <v>1534867.2968551172</v>
      </c>
      <c r="M34" s="10"/>
      <c r="O34" s="14"/>
    </row>
    <row r="35" spans="1:15" x14ac:dyDescent="0.2">
      <c r="A35" s="38" t="s">
        <v>148</v>
      </c>
      <c r="B35" s="28">
        <v>530030</v>
      </c>
      <c r="C35" s="27" t="s">
        <v>153</v>
      </c>
      <c r="D35" s="27" t="s">
        <v>154</v>
      </c>
      <c r="E35" s="7" t="s">
        <v>155</v>
      </c>
      <c r="F35" s="27" t="s">
        <v>12</v>
      </c>
      <c r="G35" s="7">
        <v>8.6971000000000007</v>
      </c>
      <c r="H35" s="7">
        <v>38.9</v>
      </c>
      <c r="I35" s="29">
        <v>4.4685160000000002</v>
      </c>
      <c r="J35" s="35">
        <v>20618167</v>
      </c>
      <c r="K35" s="36">
        <v>2370694.4843683527</v>
      </c>
    </row>
    <row r="36" spans="1:15" x14ac:dyDescent="0.2">
      <c r="A36" s="38" t="s">
        <v>77</v>
      </c>
      <c r="B36" s="28">
        <v>19453</v>
      </c>
      <c r="C36" s="27" t="s">
        <v>78</v>
      </c>
      <c r="D36" s="27" t="s">
        <v>79</v>
      </c>
      <c r="E36" s="7" t="s">
        <v>80</v>
      </c>
      <c r="F36" s="27" t="s">
        <v>81</v>
      </c>
      <c r="G36" s="7">
        <v>0.91510000000000002</v>
      </c>
      <c r="H36" s="7">
        <v>145.4</v>
      </c>
      <c r="I36" s="29">
        <v>158.72496000000001</v>
      </c>
      <c r="J36" s="35">
        <v>2828466.2</v>
      </c>
      <c r="K36" s="36">
        <v>3090882.0893891379</v>
      </c>
    </row>
    <row r="37" spans="1:15" x14ac:dyDescent="0.2">
      <c r="A37" s="38" t="s">
        <v>182</v>
      </c>
      <c r="B37" s="28">
        <v>1900</v>
      </c>
      <c r="C37" s="27" t="s">
        <v>189</v>
      </c>
      <c r="D37" s="27" t="s">
        <v>190</v>
      </c>
      <c r="E37" s="7" t="s">
        <v>191</v>
      </c>
      <c r="F37" s="27" t="s">
        <v>14</v>
      </c>
      <c r="G37" s="7">
        <v>110.02</v>
      </c>
      <c r="H37" s="7">
        <v>47240</v>
      </c>
      <c r="I37" s="29">
        <v>430.00182000000001</v>
      </c>
      <c r="J37" s="35">
        <v>89756000</v>
      </c>
      <c r="K37" s="36">
        <v>815815.306307944</v>
      </c>
    </row>
    <row r="38" spans="1:15" x14ac:dyDescent="0.2">
      <c r="A38" s="38" t="s">
        <v>109</v>
      </c>
      <c r="B38" s="28">
        <v>484026</v>
      </c>
      <c r="C38" s="27" t="s">
        <v>113</v>
      </c>
      <c r="D38" s="27" t="s">
        <v>114</v>
      </c>
      <c r="E38" s="7" t="s">
        <v>166</v>
      </c>
      <c r="F38" s="27" t="s">
        <v>12</v>
      </c>
      <c r="G38" s="7">
        <v>8.6971000000000007</v>
      </c>
      <c r="H38" s="7">
        <v>77.5</v>
      </c>
      <c r="I38" s="29">
        <v>8.902571</v>
      </c>
      <c r="J38" s="35">
        <v>37512015</v>
      </c>
      <c r="K38" s="36">
        <v>4313163.583263386</v>
      </c>
    </row>
    <row r="39" spans="1:15" x14ac:dyDescent="0.2">
      <c r="A39" s="38" t="s">
        <v>51</v>
      </c>
      <c r="B39" s="28">
        <v>13185</v>
      </c>
      <c r="C39" s="27" t="s">
        <v>62</v>
      </c>
      <c r="D39" s="27" t="s">
        <v>63</v>
      </c>
      <c r="E39" s="7" t="s">
        <v>64</v>
      </c>
      <c r="F39" s="27" t="s">
        <v>13</v>
      </c>
      <c r="G39" s="7">
        <v>1</v>
      </c>
      <c r="H39" s="7">
        <v>222.08</v>
      </c>
      <c r="I39" s="29">
        <v>222.08</v>
      </c>
      <c r="J39" s="35">
        <v>2928124.8000000003</v>
      </c>
      <c r="K39" s="36">
        <v>2928124.8000000003</v>
      </c>
    </row>
    <row r="40" spans="1:15" x14ac:dyDescent="0.2">
      <c r="A40" s="38" t="s">
        <v>138</v>
      </c>
      <c r="B40" s="28">
        <v>85300</v>
      </c>
      <c r="C40" s="27" t="s">
        <v>143</v>
      </c>
      <c r="D40" s="27" t="s">
        <v>144</v>
      </c>
      <c r="E40" s="7" t="s">
        <v>145</v>
      </c>
      <c r="F40" s="27" t="s">
        <v>14</v>
      </c>
      <c r="G40" s="7">
        <v>110.02</v>
      </c>
      <c r="H40" s="7">
        <v>2800</v>
      </c>
      <c r="I40" s="29">
        <v>25.486982999999999</v>
      </c>
      <c r="J40" s="35">
        <v>238840000</v>
      </c>
      <c r="K40" s="36">
        <v>2170878.0221777861</v>
      </c>
    </row>
    <row r="41" spans="1:15" x14ac:dyDescent="0.2">
      <c r="A41" s="38"/>
      <c r="B41" s="28"/>
      <c r="C41" s="27"/>
      <c r="D41" s="27"/>
      <c r="F41" s="27"/>
      <c r="I41" s="29"/>
      <c r="J41" s="35"/>
      <c r="K41" s="36"/>
    </row>
    <row r="42" spans="1:15" x14ac:dyDescent="0.2">
      <c r="A42" s="38"/>
      <c r="B42" s="28"/>
      <c r="C42" s="27"/>
      <c r="D42" s="27"/>
      <c r="F42" s="27"/>
      <c r="I42" s="29"/>
      <c r="J42" s="35"/>
      <c r="K42" s="36"/>
    </row>
    <row r="43" spans="1:15" x14ac:dyDescent="0.2">
      <c r="A43" s="27"/>
      <c r="B43" s="31"/>
      <c r="C43" s="30"/>
      <c r="D43" s="27"/>
      <c r="F43" s="27"/>
      <c r="I43" s="29"/>
      <c r="J43" s="35"/>
      <c r="K43" s="36"/>
    </row>
    <row r="44" spans="1:15" x14ac:dyDescent="0.2">
      <c r="A44" s="27"/>
      <c r="B44" s="31"/>
      <c r="C44" s="30"/>
      <c r="D44" s="27"/>
      <c r="F44" s="27"/>
      <c r="I44" s="29"/>
      <c r="J44" s="35"/>
      <c r="K44" s="36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92718276.285413086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180</v>
      </c>
      <c r="B50" s="28">
        <v>-379</v>
      </c>
      <c r="C50" s="40" t="s">
        <v>12</v>
      </c>
      <c r="F50" s="40" t="s">
        <v>12</v>
      </c>
      <c r="G50" s="7">
        <v>8.6971000000000007</v>
      </c>
      <c r="H50" s="29">
        <v>1</v>
      </c>
      <c r="I50" s="41">
        <v>0.113188</v>
      </c>
      <c r="J50" s="41">
        <v>-379</v>
      </c>
      <c r="K50" s="13">
        <v>-43.57774430557312</v>
      </c>
    </row>
    <row r="51" spans="1:11" ht="15" x14ac:dyDescent="0.25">
      <c r="A51" s="27" t="s">
        <v>135</v>
      </c>
      <c r="B51" s="28">
        <v>3</v>
      </c>
      <c r="C51" s="40" t="s">
        <v>136</v>
      </c>
      <c r="F51" s="40" t="s">
        <v>136</v>
      </c>
      <c r="G51" s="7">
        <v>1159.46</v>
      </c>
      <c r="H51" s="29">
        <v>1</v>
      </c>
      <c r="I51" s="41">
        <v>8.6899999999999998E-4</v>
      </c>
      <c r="J51" s="41">
        <v>3</v>
      </c>
      <c r="K51" s="13">
        <v>2.5874113811601954E-3</v>
      </c>
    </row>
    <row r="52" spans="1:11" ht="15" x14ac:dyDescent="0.25">
      <c r="A52" s="7" t="s">
        <v>18</v>
      </c>
      <c r="B52" s="28">
        <v>1164692.3700000001</v>
      </c>
      <c r="C52" s="40" t="s">
        <v>159</v>
      </c>
      <c r="F52" s="40" t="s">
        <v>13</v>
      </c>
      <c r="G52" s="7">
        <v>1</v>
      </c>
      <c r="H52" s="29">
        <v>1</v>
      </c>
      <c r="I52" s="41">
        <v>100</v>
      </c>
      <c r="J52" s="41">
        <v>1164692.3700000001</v>
      </c>
      <c r="K52" s="13">
        <v>1164692.3700000001</v>
      </c>
    </row>
    <row r="53" spans="1:11" ht="15" x14ac:dyDescent="0.25">
      <c r="B53" s="28"/>
      <c r="C53" s="27"/>
      <c r="F53" s="27"/>
      <c r="H53" s="29"/>
      <c r="I53" s="29"/>
      <c r="J53" s="29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1164648.7948431058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192</v>
      </c>
      <c r="B58" s="28">
        <v>193488</v>
      </c>
      <c r="F58" s="27" t="s">
        <v>107</v>
      </c>
      <c r="G58" s="7">
        <v>0.72699999999999998</v>
      </c>
      <c r="H58" s="13"/>
      <c r="I58" s="13"/>
      <c r="J58" s="29">
        <v>4043.9</v>
      </c>
      <c r="K58" s="29">
        <v>5562.4484181568087</v>
      </c>
    </row>
    <row r="59" spans="1:11" ht="15" x14ac:dyDescent="0.25">
      <c r="A59" s="27" t="s">
        <v>175</v>
      </c>
      <c r="B59" s="28">
        <v>85300</v>
      </c>
      <c r="F59" s="27" t="s">
        <v>14</v>
      </c>
      <c r="G59" s="7">
        <v>110.02</v>
      </c>
      <c r="H59" s="13"/>
      <c r="I59" s="13"/>
      <c r="J59" s="29">
        <v>4265000</v>
      </c>
      <c r="K59" s="29">
        <v>38765.678967460466</v>
      </c>
    </row>
    <row r="60" spans="1:11" ht="15" x14ac:dyDescent="0.25">
      <c r="A60" s="27" t="s">
        <v>193</v>
      </c>
      <c r="B60" s="28">
        <v>1251575</v>
      </c>
      <c r="F60" s="27" t="s">
        <v>107</v>
      </c>
      <c r="G60" s="7">
        <v>0.72699999999999998</v>
      </c>
      <c r="H60" s="13"/>
      <c r="I60" s="13"/>
      <c r="J60" s="29">
        <v>187736.25</v>
      </c>
      <c r="K60" s="29">
        <v>258234.18156808804</v>
      </c>
    </row>
    <row r="61" spans="1:11" ht="15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9"/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302562.3089537053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33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204464.06312171792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 t="s">
        <v>194</v>
      </c>
      <c r="B78" s="28">
        <v>53005</v>
      </c>
      <c r="C78" s="27" t="s">
        <v>54</v>
      </c>
      <c r="F78" s="27" t="s">
        <v>12</v>
      </c>
      <c r="G78" s="7">
        <v>8.6971000000000007</v>
      </c>
      <c r="H78" s="13"/>
      <c r="I78" s="13"/>
      <c r="J78" s="29">
        <v>-3035189.93</v>
      </c>
      <c r="K78" s="29">
        <v>-348988.7353255683</v>
      </c>
    </row>
    <row r="79" spans="1:11" ht="15" x14ac:dyDescent="0.25">
      <c r="A79" s="27" t="s">
        <v>195</v>
      </c>
      <c r="B79" s="28">
        <v>14673</v>
      </c>
      <c r="C79" s="27" t="s">
        <v>113</v>
      </c>
      <c r="F79" s="27" t="s">
        <v>12</v>
      </c>
      <c r="G79" s="7">
        <v>8.6971000000000007</v>
      </c>
      <c r="H79" s="13"/>
      <c r="I79" s="13"/>
      <c r="J79" s="29">
        <v>-1150408.25</v>
      </c>
      <c r="K79" s="29">
        <v>-132274.92497499165</v>
      </c>
    </row>
    <row r="80" spans="1:11" ht="15" x14ac:dyDescent="0.25">
      <c r="A80" s="27" t="s">
        <v>195</v>
      </c>
      <c r="B80" s="28">
        <v>1440</v>
      </c>
      <c r="C80" s="27" t="s">
        <v>113</v>
      </c>
      <c r="F80" s="27" t="s">
        <v>12</v>
      </c>
      <c r="G80" s="7">
        <v>8.6971000000000007</v>
      </c>
      <c r="H80" s="13"/>
      <c r="I80" s="13"/>
      <c r="J80" s="29">
        <v>-112353.43</v>
      </c>
      <c r="K80" s="29">
        <v>-12918.493520828781</v>
      </c>
    </row>
    <row r="81" spans="1:11" ht="15" x14ac:dyDescent="0.25">
      <c r="A81" s="27"/>
      <c r="B81" s="28"/>
      <c r="C81" s="27"/>
      <c r="F81" s="27"/>
      <c r="H81" s="13"/>
      <c r="I81" s="13"/>
      <c r="J81" s="29"/>
      <c r="K81" s="29"/>
    </row>
    <row r="82" spans="1:11" ht="15" x14ac:dyDescent="0.25">
      <c r="A82" s="27"/>
      <c r="B82" s="28"/>
      <c r="C82" s="27"/>
      <c r="F82" s="27"/>
      <c r="H82" s="13"/>
      <c r="I82" s="13"/>
      <c r="J82" s="29"/>
      <c r="K82" s="21"/>
    </row>
    <row r="83" spans="1:11" ht="15" x14ac:dyDescent="0.25">
      <c r="B83" s="32"/>
      <c r="F83" s="27"/>
      <c r="H83" s="13"/>
      <c r="I83" s="13"/>
      <c r="J83" s="29"/>
      <c r="K83" s="21"/>
    </row>
    <row r="84" spans="1:11" ht="15" x14ac:dyDescent="0.25">
      <c r="B84" s="16"/>
      <c r="F84" s="27"/>
      <c r="H84" s="13"/>
      <c r="I84" s="13"/>
      <c r="J84" s="12"/>
      <c r="K84" s="21"/>
    </row>
    <row r="85" spans="1:11" ht="15" x14ac:dyDescent="0.25">
      <c r="B85" s="16"/>
      <c r="H85" s="13"/>
      <c r="I85" s="13"/>
      <c r="J85" s="12"/>
      <c r="K85" s="21"/>
    </row>
    <row r="86" spans="1:11" ht="15" x14ac:dyDescent="0.25">
      <c r="B86" s="16"/>
      <c r="H86" s="13"/>
      <c r="I86" s="13"/>
      <c r="J86" s="12"/>
      <c r="K86" s="21"/>
    </row>
    <row r="87" spans="1:11" ht="15" x14ac:dyDescent="0.25">
      <c r="B87" s="16"/>
      <c r="H87" s="13"/>
      <c r="I87" s="13"/>
      <c r="J87" s="13"/>
      <c r="K87" s="22">
        <f>SUM(K78:K86)</f>
        <v>-494182.15382138873</v>
      </c>
    </row>
    <row r="88" spans="1:11" ht="15" x14ac:dyDescent="0.25">
      <c r="B88" s="16"/>
      <c r="H88" s="13"/>
      <c r="I88" s="13"/>
      <c r="J88" s="13"/>
      <c r="K88" s="18"/>
    </row>
    <row r="89" spans="1:11" ht="15" x14ac:dyDescent="0.25">
      <c r="A89" s="19" t="s">
        <v>25</v>
      </c>
      <c r="B89" s="16"/>
      <c r="H89" s="13"/>
      <c r="I89" s="13"/>
      <c r="J89" s="13"/>
      <c r="K89" s="18"/>
    </row>
    <row r="90" spans="1:11" ht="15" x14ac:dyDescent="0.25">
      <c r="A90" s="27" t="s">
        <v>196</v>
      </c>
      <c r="B90" s="28">
        <v>81529</v>
      </c>
      <c r="C90" s="27"/>
      <c r="F90" s="27" t="s">
        <v>12</v>
      </c>
      <c r="G90" s="7">
        <v>8.6971000000000007</v>
      </c>
      <c r="H90" s="13"/>
      <c r="I90" s="13"/>
      <c r="J90" s="29">
        <v>4002284.77</v>
      </c>
      <c r="K90" s="29">
        <v>460186.12755976128</v>
      </c>
    </row>
    <row r="91" spans="1:11" ht="15" x14ac:dyDescent="0.25">
      <c r="A91" s="27"/>
      <c r="B91" s="28"/>
      <c r="C91" s="27"/>
      <c r="F91" s="27"/>
      <c r="H91" s="13"/>
      <c r="I91" s="13"/>
      <c r="J91" s="29"/>
      <c r="K91" s="29"/>
    </row>
    <row r="92" spans="1:11" ht="15" x14ac:dyDescent="0.25">
      <c r="A92" s="27"/>
      <c r="B92" s="28"/>
      <c r="C92" s="27"/>
      <c r="F92" s="27"/>
      <c r="H92" s="13"/>
      <c r="I92" s="13"/>
      <c r="J92" s="29"/>
      <c r="K92" s="29"/>
    </row>
    <row r="93" spans="1:11" ht="15" x14ac:dyDescent="0.25">
      <c r="A93" s="27"/>
      <c r="B93" s="28"/>
      <c r="C93" s="27"/>
      <c r="F93" s="27"/>
      <c r="H93" s="13"/>
      <c r="I93" s="13"/>
      <c r="J93" s="29"/>
      <c r="K93" s="2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A95" s="27"/>
      <c r="B95" s="28"/>
      <c r="C95" s="27"/>
      <c r="F95" s="27"/>
      <c r="H95" s="13"/>
      <c r="I95" s="13"/>
      <c r="J95" s="29"/>
      <c r="K95" s="21"/>
    </row>
    <row r="96" spans="1:11" ht="15" x14ac:dyDescent="0.25">
      <c r="A96" s="27"/>
      <c r="B96" s="28"/>
      <c r="C96" s="27"/>
      <c r="F96" s="27"/>
      <c r="H96" s="13"/>
      <c r="I96" s="13"/>
      <c r="J96" s="29"/>
      <c r="K96" s="21"/>
    </row>
    <row r="97" spans="1:11" ht="15" x14ac:dyDescent="0.25">
      <c r="A97" s="27"/>
      <c r="B97" s="28"/>
      <c r="C97" s="27"/>
      <c r="F97" s="27"/>
      <c r="H97" s="13"/>
      <c r="I97" s="13"/>
      <c r="J97" s="29"/>
      <c r="K97" s="37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B99" s="16"/>
      <c r="H99" s="13"/>
      <c r="I99" s="13"/>
      <c r="J99" s="13"/>
      <c r="K99" s="22">
        <f>SUM(K90:K98)</f>
        <v>460186.12755976128</v>
      </c>
    </row>
    <row r="101" spans="1:11" x14ac:dyDescent="0.2">
      <c r="J101" s="23">
        <f>SUM(J2:J54)</f>
        <v>1204991932.9018002</v>
      </c>
      <c r="K101" s="24">
        <f>+K47+K55+K70+K73+K74+K87+K99</f>
        <v>94355988.42606999</v>
      </c>
    </row>
    <row r="103" spans="1:11" x14ac:dyDescent="0.2">
      <c r="F103" s="10"/>
      <c r="G103" s="10"/>
      <c r="H103" s="10"/>
      <c r="I103" s="10"/>
      <c r="J103" s="10"/>
      <c r="K103" s="10"/>
    </row>
    <row r="104" spans="1:11" x14ac:dyDescent="0.2">
      <c r="F104" s="10"/>
      <c r="G104" s="10"/>
      <c r="H104" s="10"/>
      <c r="I104" s="10"/>
      <c r="J104" s="10"/>
      <c r="K104" s="10"/>
    </row>
    <row r="105" spans="1:11" x14ac:dyDescent="0.2">
      <c r="F105" s="10"/>
      <c r="G105" s="10"/>
      <c r="H105" s="10"/>
      <c r="I105" s="10"/>
      <c r="J105" s="10"/>
      <c r="K105" s="10"/>
    </row>
    <row r="106" spans="1:11" x14ac:dyDescent="0.2">
      <c r="F106" s="10"/>
      <c r="G106" s="9"/>
      <c r="H106" s="10"/>
      <c r="I106" s="10"/>
      <c r="J106" s="10"/>
      <c r="K106" s="10"/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2021-09-28T22:54:08Z</dcterms:modified>
</cp:coreProperties>
</file>