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21-7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7" i="1" l="1"/>
  <c r="K76" i="1" l="1"/>
  <c r="I90" i="1" l="1"/>
  <c r="I101" i="1" l="1"/>
  <c r="K101" i="1" l="1"/>
  <c r="K90" i="1" l="1"/>
  <c r="K105" i="1" s="1"/>
</calcChain>
</file>

<file path=xl/sharedStrings.xml><?xml version="1.0" encoding="utf-8"?>
<sst xmlns="http://schemas.openxmlformats.org/spreadsheetml/2006/main" count="248" uniqueCount="195">
  <si>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</si>
  <si>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</si>
  <si>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</si>
  <si>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</si>
  <si>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</si>
  <si>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</si>
  <si>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</si>
  <si>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</si>
  <si>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</si>
  <si>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</si>
  <si>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SEK</t>
  </si>
  <si>
    <t>EUR</t>
  </si>
  <si>
    <t>BSHYK5903</t>
  </si>
  <si>
    <t>USD</t>
  </si>
  <si>
    <t>494351901</t>
  </si>
  <si>
    <t>JPY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</si>
  <si>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</si>
  <si>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</si>
  <si>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</si>
  <si>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</si>
  <si>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</si>
  <si>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</si>
  <si>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</si>
  <si>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</si>
  <si>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</si>
  <si>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</si>
  <si>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</si>
  <si>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</si>
  <si>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</si>
  <si>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</si>
  <si>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</si>
  <si>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</si>
  <si>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</si>
  <si>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</si>
  <si>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GBP</t>
  </si>
  <si>
    <t>FERG LN</t>
  </si>
  <si>
    <t>B798FW902</t>
  </si>
  <si>
    <t>DKK</t>
  </si>
  <si>
    <t>NOVOZYMES A/S B SHARES COMMON STOCK DKK2.0</t>
  </si>
  <si>
    <t>484628904</t>
  </si>
  <si>
    <t>435413901</t>
  </si>
  <si>
    <t>B44XTX902</t>
  </si>
  <si>
    <t>588950907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</si>
  <si>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</si>
  <si>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</si>
  <si>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</si>
  <si>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</si>
  <si>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</si>
  <si>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</si>
  <si>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</si>
  <si>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</si>
  <si>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</si>
  <si>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</si>
  <si>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BAYER AG REG</t>
  </si>
  <si>
    <t>TAKEDA PHARMACEUTICAL CO LTD</t>
  </si>
  <si>
    <t>506921907</t>
  </si>
  <si>
    <t>5069211</t>
  </si>
  <si>
    <t>BAYN GR</t>
  </si>
  <si>
    <t>687044008</t>
  </si>
  <si>
    <t>6870445</t>
  </si>
  <si>
    <t>4502 JP</t>
  </si>
  <si>
    <t>LVMH MOET HENNESSY LOUIS VUI</t>
  </si>
  <si>
    <t>406141903</t>
  </si>
  <si>
    <t>4061412</t>
  </si>
  <si>
    <t>MC FP</t>
  </si>
  <si>
    <t>BASIC FIT NV</t>
  </si>
  <si>
    <t>NICE LTD   SPON ADR</t>
  </si>
  <si>
    <t>BD9Y9B905</t>
  </si>
  <si>
    <t>BD9Y9B7</t>
  </si>
  <si>
    <t>BFIT NA</t>
  </si>
  <si>
    <t>TIGO SS</t>
  </si>
  <si>
    <t>653656108</t>
  </si>
  <si>
    <t>2639736</t>
  </si>
  <si>
    <t>NICE US</t>
  </si>
  <si>
    <t>INFINEON TECHNOLOGIES AG COMMON STOCK</t>
  </si>
  <si>
    <t>BAYER AG REG COMMON STOCK</t>
  </si>
  <si>
    <t>BJVNSS903</t>
  </si>
  <si>
    <t>BJVNSS4</t>
  </si>
  <si>
    <t>MELROSE INDUSTRIES PLC</t>
  </si>
  <si>
    <t>ACI0JVL94</t>
  </si>
  <si>
    <t>BZ1G432</t>
  </si>
  <si>
    <t>MRO LN</t>
  </si>
  <si>
    <t>WIX.COM LTD</t>
  </si>
  <si>
    <t>BZ17B8907</t>
  </si>
  <si>
    <t>BZ17B89</t>
  </si>
  <si>
    <t>M98068105</t>
  </si>
  <si>
    <t>BFZCHN7</t>
  </si>
  <si>
    <t>WIX US</t>
  </si>
  <si>
    <t>CAPGEMINI SE</t>
  </si>
  <si>
    <t>416343002</t>
  </si>
  <si>
    <t>4163437</t>
  </si>
  <si>
    <t>CAP FP</t>
  </si>
  <si>
    <t>LA FRANCAISE DES JEUX SAEM</t>
  </si>
  <si>
    <t>BDFG5D907</t>
  </si>
  <si>
    <t>BDFG5D1</t>
  </si>
  <si>
    <t>BG0SC1908</t>
  </si>
  <si>
    <t>BG0SC10</t>
  </si>
  <si>
    <t>FDJ FP</t>
  </si>
  <si>
    <t>RENTOKIL INITIAL PLC</t>
  </si>
  <si>
    <t>B082RF905</t>
  </si>
  <si>
    <t>B082RF1</t>
  </si>
  <si>
    <t>RTO LN</t>
  </si>
  <si>
    <t>TEMENOS AG   REG</t>
  </si>
  <si>
    <t>714789906</t>
  </si>
  <si>
    <t>7147892</t>
  </si>
  <si>
    <t>TEMN SW</t>
  </si>
  <si>
    <t>CHF</t>
  </si>
  <si>
    <t>ATLANTIC SAPPHIRE ASA</t>
  </si>
  <si>
    <t>ASA NO</t>
  </si>
  <si>
    <t>AIRBUS SE</t>
  </si>
  <si>
    <t>EXPERIAN PLC</t>
  </si>
  <si>
    <t>KALERA AS</t>
  </si>
  <si>
    <t>VACCIBODY AS</t>
  </si>
  <si>
    <t>401225909</t>
  </si>
  <si>
    <t>4012250</t>
  </si>
  <si>
    <t>AIR FP</t>
  </si>
  <si>
    <t>B19NLV907</t>
  </si>
  <si>
    <t>B19NLV4</t>
  </si>
  <si>
    <t>EXPN LN</t>
  </si>
  <si>
    <t>BMBVH8906</t>
  </si>
  <si>
    <t>BMBVH82</t>
  </si>
  <si>
    <t>BL1GQG904</t>
  </si>
  <si>
    <t>BL1GQG1</t>
  </si>
  <si>
    <t>BUREAU VERITAS SA</t>
  </si>
  <si>
    <t>B28DTJ907</t>
  </si>
  <si>
    <t>B28DTJ6</t>
  </si>
  <si>
    <t>BVI FP</t>
  </si>
  <si>
    <t>GRIFOLS SA</t>
  </si>
  <si>
    <t>NINTENDO CO LTD</t>
  </si>
  <si>
    <t>NINTENDO CO LTD UNSPONS ADR</t>
  </si>
  <si>
    <t>BYY3DX906</t>
  </si>
  <si>
    <t>BYY3DX6</t>
  </si>
  <si>
    <t>GRF SM</t>
  </si>
  <si>
    <t>663955003</t>
  </si>
  <si>
    <t>6639550</t>
  </si>
  <si>
    <t>7974 JP</t>
  </si>
  <si>
    <t>654445303</t>
  </si>
  <si>
    <t>2640329</t>
  </si>
  <si>
    <t>NTDOY US</t>
  </si>
  <si>
    <t>HOWDEN JOINERY GROUP PLC</t>
  </si>
  <si>
    <t>RYANAIR HOLDINGS PLC</t>
  </si>
  <si>
    <t>055768006</t>
  </si>
  <si>
    <t>0557681</t>
  </si>
  <si>
    <t>HWDN LN</t>
  </si>
  <si>
    <t>BYTBXV906</t>
  </si>
  <si>
    <t>COCA COLA HBC AG DI</t>
  </si>
  <si>
    <t>EURO CURRENCY</t>
  </si>
  <si>
    <t>B9895B904</t>
  </si>
  <si>
    <t>B9895B7</t>
  </si>
  <si>
    <t>CCH LN</t>
  </si>
  <si>
    <t>OPEN TEXT CORP</t>
  </si>
  <si>
    <t>683715957</t>
  </si>
  <si>
    <t>2260824</t>
  </si>
  <si>
    <t>OTEX CN</t>
  </si>
  <si>
    <t>CAD</t>
  </si>
  <si>
    <t>AURINIA PHARMACEUTICALS INC</t>
  </si>
  <si>
    <t>FUJIKURA LTD</t>
  </si>
  <si>
    <t>YAMAHA MOTOR CO LTD</t>
  </si>
  <si>
    <t>05156V102</t>
  </si>
  <si>
    <t>BFWLC09</t>
  </si>
  <si>
    <t>AUPH US</t>
  </si>
  <si>
    <t>635670003</t>
  </si>
  <si>
    <t>6356707</t>
  </si>
  <si>
    <t>5803 JP</t>
  </si>
  <si>
    <t>BYTBXV3</t>
  </si>
  <si>
    <t>RYA ID</t>
  </si>
  <si>
    <t>698526001</t>
  </si>
  <si>
    <t>6985264</t>
  </si>
  <si>
    <t>7272 JP</t>
  </si>
  <si>
    <t>KAHOOT  ASA</t>
  </si>
  <si>
    <t>TEKNA HOLDING AS</t>
  </si>
  <si>
    <t>BMW31R900</t>
  </si>
  <si>
    <t>BMW31R4</t>
  </si>
  <si>
    <t>TEKNA NO</t>
  </si>
  <si>
    <t>ADIDAS AG</t>
  </si>
  <si>
    <t>403197908</t>
  </si>
  <si>
    <t>4031976</t>
  </si>
  <si>
    <t>ADS GR</t>
  </si>
  <si>
    <t>KAHOT NO</t>
  </si>
  <si>
    <t>VACC NO</t>
  </si>
  <si>
    <t>JUST EAT TAKEAWAY</t>
  </si>
  <si>
    <t>NORWEGIAN KRONE</t>
  </si>
  <si>
    <t>BYQ7HZ907</t>
  </si>
  <si>
    <t>BYQ7HZ6</t>
  </si>
  <si>
    <t>TKWY NA</t>
  </si>
  <si>
    <t>KAL NO</t>
  </si>
  <si>
    <t>YAMAHA MOTOR CO LTD COMMON STOCK</t>
  </si>
  <si>
    <t>PROFOUND MEDICAL CORP</t>
  </si>
  <si>
    <t>74319B502</t>
  </si>
  <si>
    <t>BJ9MG01</t>
  </si>
  <si>
    <t>PROF US</t>
  </si>
  <si>
    <t>74319B924</t>
  </si>
  <si>
    <t>BJ9MFX7</t>
  </si>
  <si>
    <t>PRN CN</t>
  </si>
  <si>
    <t>COCA COLA HBC AG DI COMMON STOCK CHF6.7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</si>
</sst>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  <numFmt numFmtId="169" formatCode="0.00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43" fontId="2" fillId="0" borderId="2" xfId="0" applyNumberFormat="1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/>
    <xf numFmtId="2" fontId="0" fillId="0" borderId="0" xfId="0" applyNumberFormat="1"/>
    <xf numFmtId="164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43" fontId="0" fillId="0" borderId="0" xfId="3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1" fillId="0" borderId="0" xfId="3" applyFont="1" applyAlignment="1">
      <alignment horizontal="right"/>
    </xf>
    <xf numFmtId="43" fontId="0" fillId="0" borderId="0" xfId="0" applyNumberFormat="1" applyFill="1"/>
    <xf numFmtId="0" fontId="6" fillId="0" borderId="0" xfId="0" applyFont="1" applyFill="1" applyAlignment="1">
      <alignment horizontal="left"/>
    </xf>
    <xf numFmtId="4" fontId="0" fillId="0" borderId="0" xfId="0" applyNumberFormat="1" applyFill="1"/>
    <xf numFmtId="169" fontId="0" fillId="0" borderId="0" xfId="0" applyNumberForma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1" fillId="0" borderId="0" xfId="2" applyFill="1" applyAlignment="1">
      <alignment horizontal="left"/>
    </xf>
    <xf numFmtId="0" fontId="1" fillId="0" borderId="0" xfId="2" applyFill="1"/>
    <xf numFmtId="4" fontId="0" fillId="0" borderId="0" xfId="0" applyNumberFormat="1"/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0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81" sqref="K81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52</v>
      </c>
      <c r="I1" s="2" t="s">
        <v>7</v>
      </c>
      <c r="J1" s="3" t="s">
        <v>8</v>
      </c>
      <c r="K1" s="3" t="s">
        <v>9</v>
      </c>
    </row>
    <row r="2" spans="1:11" ht="13.5" x14ac:dyDescent="0.25">
      <c r="A2" s="33" t="s">
        <v>174</v>
      </c>
      <c r="B2" s="12">
        <v>5912</v>
      </c>
      <c r="C2" s="11" t="s">
        <v>175</v>
      </c>
      <c r="D2" s="11" t="s">
        <v>176</v>
      </c>
      <c r="E2" s="11" t="s">
        <v>177</v>
      </c>
      <c r="F2" s="11" t="s">
        <v>11</v>
      </c>
      <c r="G2" s="24">
        <v>0.84245998315080028</v>
      </c>
      <c r="H2">
        <v>306.10000000000002</v>
      </c>
      <c r="I2" s="7">
        <v>362.97317800000002</v>
      </c>
      <c r="J2" s="8">
        <v>1809663.2000000002</v>
      </c>
      <c r="K2" s="8">
        <v>2148070.2184000001</v>
      </c>
    </row>
    <row r="3" spans="1:11" ht="13.5" x14ac:dyDescent="0.25">
      <c r="A3" s="33" t="s">
        <v>109</v>
      </c>
      <c r="B3" s="12">
        <v>10345</v>
      </c>
      <c r="C3" s="11" t="s">
        <v>113</v>
      </c>
      <c r="D3" s="11" t="s">
        <v>114</v>
      </c>
      <c r="E3" s="11" t="s">
        <v>115</v>
      </c>
      <c r="F3" s="11" t="s">
        <v>11</v>
      </c>
      <c r="G3" s="24">
        <v>0.84245998315080028</v>
      </c>
      <c r="H3">
        <v>115.7</v>
      </c>
      <c r="I3" s="7">
        <v>137.19698399999999</v>
      </c>
      <c r="J3" s="8">
        <v>1196916.5</v>
      </c>
      <c r="K3" s="8">
        <v>1420739.8855000001</v>
      </c>
    </row>
    <row r="4" spans="1:11" ht="13.5" x14ac:dyDescent="0.25">
      <c r="A4" s="33" t="s">
        <v>107</v>
      </c>
      <c r="B4" s="12">
        <v>891188</v>
      </c>
      <c r="C4" s="11" t="s">
        <v>93</v>
      </c>
      <c r="D4" s="11" t="s">
        <v>94</v>
      </c>
      <c r="E4" s="11" t="s">
        <v>108</v>
      </c>
      <c r="F4" s="11" t="s">
        <v>16</v>
      </c>
      <c r="G4" s="24">
        <v>8.8130000000000006</v>
      </c>
      <c r="H4" s="27">
        <v>77.3</v>
      </c>
      <c r="I4" s="7">
        <v>8.7494409999999991</v>
      </c>
      <c r="J4" s="8">
        <v>68888832.399999991</v>
      </c>
      <c r="K4" s="8">
        <v>7816728.9685691576</v>
      </c>
    </row>
    <row r="5" spans="1:11" ht="13.5" x14ac:dyDescent="0.25">
      <c r="A5" s="33" t="s">
        <v>155</v>
      </c>
      <c r="B5" s="12">
        <v>49634</v>
      </c>
      <c r="C5" s="11" t="s">
        <v>158</v>
      </c>
      <c r="D5" s="11" t="s">
        <v>159</v>
      </c>
      <c r="E5" s="11" t="s">
        <v>160</v>
      </c>
      <c r="F5" s="11" t="s">
        <v>13</v>
      </c>
      <c r="G5" s="24">
        <v>1</v>
      </c>
      <c r="H5">
        <v>13.56</v>
      </c>
      <c r="I5" s="7">
        <v>13.56</v>
      </c>
      <c r="J5" s="8">
        <v>673037.04</v>
      </c>
      <c r="K5" s="8">
        <v>673037.04</v>
      </c>
    </row>
    <row r="6" spans="1:11" ht="13.5" x14ac:dyDescent="0.25">
      <c r="A6" s="33" t="s">
        <v>65</v>
      </c>
      <c r="B6" s="12">
        <v>47522</v>
      </c>
      <c r="C6" s="11" t="s">
        <v>67</v>
      </c>
      <c r="D6" s="11" t="s">
        <v>68</v>
      </c>
      <c r="E6" s="11" t="s">
        <v>69</v>
      </c>
      <c r="F6" s="11" t="s">
        <v>11</v>
      </c>
      <c r="G6" s="24">
        <v>0.84245998315080028</v>
      </c>
      <c r="H6">
        <v>38.96</v>
      </c>
      <c r="I6" s="7">
        <v>46.198742000000003</v>
      </c>
      <c r="J6" s="8">
        <v>1851457.12</v>
      </c>
      <c r="K6" s="8">
        <v>2197679.6014400003</v>
      </c>
    </row>
    <row r="7" spans="1:11" ht="13.5" x14ac:dyDescent="0.25">
      <c r="A7" s="33" t="s">
        <v>53</v>
      </c>
      <c r="B7" s="12">
        <v>18492</v>
      </c>
      <c r="C7" s="11" t="s">
        <v>55</v>
      </c>
      <c r="D7" s="11" t="s">
        <v>56</v>
      </c>
      <c r="E7" s="11" t="s">
        <v>57</v>
      </c>
      <c r="F7" s="11" t="s">
        <v>11</v>
      </c>
      <c r="G7" s="24">
        <v>0.84245998315080028</v>
      </c>
      <c r="H7" s="43">
        <v>50.29</v>
      </c>
      <c r="I7" s="7">
        <v>59.633848999999998</v>
      </c>
      <c r="J7" s="8">
        <v>929962.67999999993</v>
      </c>
      <c r="K7" s="8">
        <v>1103865.7011599999</v>
      </c>
    </row>
    <row r="8" spans="1:11" ht="13.5" x14ac:dyDescent="0.25">
      <c r="A8" s="33" t="s">
        <v>123</v>
      </c>
      <c r="B8" s="12">
        <v>104922</v>
      </c>
      <c r="C8" s="11" t="s">
        <v>124</v>
      </c>
      <c r="D8" s="11" t="s">
        <v>125</v>
      </c>
      <c r="E8" s="11" t="s">
        <v>126</v>
      </c>
      <c r="F8" s="11" t="s">
        <v>11</v>
      </c>
      <c r="G8" s="24">
        <v>0.84245998315080028</v>
      </c>
      <c r="H8" s="43">
        <v>27.84</v>
      </c>
      <c r="I8" s="7">
        <v>33.012653999999998</v>
      </c>
      <c r="J8" s="8">
        <v>2921028.48</v>
      </c>
      <c r="K8" s="8">
        <v>3467260.8057600004</v>
      </c>
    </row>
    <row r="9" spans="1:11" ht="13.5" x14ac:dyDescent="0.25">
      <c r="A9" s="33" t="s">
        <v>88</v>
      </c>
      <c r="B9" s="12">
        <v>16005</v>
      </c>
      <c r="C9" s="11" t="s">
        <v>89</v>
      </c>
      <c r="D9" s="11" t="s">
        <v>90</v>
      </c>
      <c r="E9" s="11" t="s">
        <v>91</v>
      </c>
      <c r="F9" s="11" t="s">
        <v>11</v>
      </c>
      <c r="G9" s="24">
        <v>0.84245998315080028</v>
      </c>
      <c r="H9" s="43">
        <v>182.25</v>
      </c>
      <c r="I9" s="7">
        <v>216.11193</v>
      </c>
      <c r="J9" s="8">
        <v>2916911.25</v>
      </c>
      <c r="K9" s="8">
        <v>3462373.6537500001</v>
      </c>
    </row>
    <row r="10" spans="1:11" ht="13.5" x14ac:dyDescent="0.25">
      <c r="A10" s="33" t="s">
        <v>145</v>
      </c>
      <c r="B10" s="12">
        <v>114643</v>
      </c>
      <c r="C10" s="11" t="s">
        <v>147</v>
      </c>
      <c r="D10" s="11" t="s">
        <v>148</v>
      </c>
      <c r="E10" s="11" t="s">
        <v>149</v>
      </c>
      <c r="F10" s="11" t="s">
        <v>34</v>
      </c>
      <c r="G10" s="24">
        <v>0.71937270699949651</v>
      </c>
      <c r="H10" s="27">
        <v>27.19</v>
      </c>
      <c r="I10" s="7">
        <v>37.803635</v>
      </c>
      <c r="J10" s="8">
        <v>3117143.17</v>
      </c>
      <c r="K10" s="8">
        <v>4333140.7206169991</v>
      </c>
    </row>
    <row r="11" spans="1:11" ht="13.5" x14ac:dyDescent="0.25">
      <c r="A11" s="33" t="s">
        <v>110</v>
      </c>
      <c r="B11" s="12">
        <v>93164</v>
      </c>
      <c r="C11" s="11" t="s">
        <v>116</v>
      </c>
      <c r="D11" s="11" t="s">
        <v>117</v>
      </c>
      <c r="E11" s="11" t="s">
        <v>118</v>
      </c>
      <c r="F11" s="11" t="s">
        <v>34</v>
      </c>
      <c r="G11" s="24">
        <v>0.71937270699949651</v>
      </c>
      <c r="H11" s="38">
        <v>31.68</v>
      </c>
      <c r="I11" s="7">
        <v>44.046309999999998</v>
      </c>
      <c r="J11" s="8">
        <v>2951435.52</v>
      </c>
      <c r="K11" s="8">
        <v>4102790.5163519997</v>
      </c>
    </row>
    <row r="12" spans="1:11" ht="13.5" x14ac:dyDescent="0.25">
      <c r="A12" s="33" t="s">
        <v>33</v>
      </c>
      <c r="B12" s="12">
        <v>22463</v>
      </c>
      <c r="C12" s="11" t="s">
        <v>76</v>
      </c>
      <c r="D12" s="11" t="s">
        <v>77</v>
      </c>
      <c r="E12" s="11" t="s">
        <v>35</v>
      </c>
      <c r="F12" s="11" t="s">
        <v>34</v>
      </c>
      <c r="G12" s="24">
        <v>0.71937270699949651</v>
      </c>
      <c r="H12" s="39">
        <v>100.9</v>
      </c>
      <c r="I12" s="7">
        <v>140.286384</v>
      </c>
      <c r="J12" s="8">
        <v>2266516.7000000002</v>
      </c>
      <c r="K12" s="8">
        <v>3150684.86467</v>
      </c>
    </row>
    <row r="13" spans="1:11" ht="13.5" x14ac:dyDescent="0.25">
      <c r="A13" s="33" t="s">
        <v>156</v>
      </c>
      <c r="B13" s="12">
        <v>317200</v>
      </c>
      <c r="C13" s="11" t="s">
        <v>161</v>
      </c>
      <c r="D13" s="11" t="s">
        <v>162</v>
      </c>
      <c r="E13" s="11" t="s">
        <v>163</v>
      </c>
      <c r="F13" s="11" t="s">
        <v>15</v>
      </c>
      <c r="G13" s="24">
        <v>109.7</v>
      </c>
      <c r="H13" s="7">
        <v>557</v>
      </c>
      <c r="I13" s="7">
        <v>5.0751710000000001</v>
      </c>
      <c r="J13" s="8">
        <v>176680400</v>
      </c>
      <c r="K13" s="8">
        <v>1610577.939835916</v>
      </c>
    </row>
    <row r="14" spans="1:11" ht="13.5" x14ac:dyDescent="0.25">
      <c r="A14" s="33" t="s">
        <v>127</v>
      </c>
      <c r="B14" s="12">
        <v>83113</v>
      </c>
      <c r="C14" s="11" t="s">
        <v>130</v>
      </c>
      <c r="D14" s="11" t="s">
        <v>131</v>
      </c>
      <c r="E14" s="11" t="s">
        <v>132</v>
      </c>
      <c r="F14" s="11" t="s">
        <v>11</v>
      </c>
      <c r="G14" s="24">
        <v>0.84245998315080028</v>
      </c>
      <c r="H14" s="38">
        <v>21.44</v>
      </c>
      <c r="I14" s="7">
        <v>25.423538000000001</v>
      </c>
      <c r="J14" s="8">
        <v>1781942.7200000002</v>
      </c>
      <c r="K14" s="8">
        <v>2115166.0086400006</v>
      </c>
    </row>
    <row r="15" spans="1:11" ht="13.5" x14ac:dyDescent="0.25">
      <c r="A15" s="33" t="s">
        <v>139</v>
      </c>
      <c r="B15" s="12">
        <v>220892</v>
      </c>
      <c r="C15" s="11" t="s">
        <v>141</v>
      </c>
      <c r="D15" s="11" t="s">
        <v>142</v>
      </c>
      <c r="E15" s="11" t="s">
        <v>143</v>
      </c>
      <c r="F15" s="11" t="s">
        <v>34</v>
      </c>
      <c r="G15" s="24">
        <v>0.71937270699949651</v>
      </c>
      <c r="H15" s="38">
        <v>8.9720000000000013</v>
      </c>
      <c r="I15" s="7">
        <v>12.474226</v>
      </c>
      <c r="J15" s="8">
        <v>1981843.0240000002</v>
      </c>
      <c r="K15" s="8">
        <v>2754959.9876624001</v>
      </c>
    </row>
    <row r="16" spans="1:11" ht="13.5" x14ac:dyDescent="0.25">
      <c r="A16" s="33" t="s">
        <v>180</v>
      </c>
      <c r="B16" s="12">
        <v>22517</v>
      </c>
      <c r="C16" s="11" t="s">
        <v>182</v>
      </c>
      <c r="D16" s="11" t="s">
        <v>183</v>
      </c>
      <c r="E16" s="11" t="s">
        <v>184</v>
      </c>
      <c r="F16" s="11" t="s">
        <v>11</v>
      </c>
      <c r="G16" s="24">
        <v>0.84245998315080028</v>
      </c>
      <c r="H16" s="38">
        <v>74.86</v>
      </c>
      <c r="I16" s="7">
        <v>88.768939000000003</v>
      </c>
      <c r="J16" s="8">
        <v>1685622.6199999999</v>
      </c>
      <c r="K16" s="8">
        <v>2000834.0499400001</v>
      </c>
    </row>
    <row r="17" spans="1:11" ht="13.5" x14ac:dyDescent="0.25">
      <c r="A17" s="33" t="s">
        <v>169</v>
      </c>
      <c r="B17" s="12">
        <v>885421</v>
      </c>
      <c r="C17" s="11" t="s">
        <v>83</v>
      </c>
      <c r="D17" s="11" t="s">
        <v>84</v>
      </c>
      <c r="E17" s="11" t="s">
        <v>178</v>
      </c>
      <c r="F17" s="11" t="s">
        <v>16</v>
      </c>
      <c r="G17" s="24">
        <v>8.8130000000000006</v>
      </c>
      <c r="H17" s="38">
        <v>39.380000000000003</v>
      </c>
      <c r="I17" s="7">
        <v>4.4573479999999996</v>
      </c>
      <c r="J17" s="8">
        <v>34867878.980000004</v>
      </c>
      <c r="K17" s="8">
        <v>3956414.2720980374</v>
      </c>
    </row>
    <row r="18" spans="1:11" ht="13.5" x14ac:dyDescent="0.25">
      <c r="A18" s="33" t="s">
        <v>111</v>
      </c>
      <c r="B18" s="12">
        <v>2924287</v>
      </c>
      <c r="C18" s="11" t="s">
        <v>119</v>
      </c>
      <c r="D18" s="11" t="s">
        <v>120</v>
      </c>
      <c r="E18" s="11" t="s">
        <v>185</v>
      </c>
      <c r="F18" s="11" t="s">
        <v>16</v>
      </c>
      <c r="G18" s="24">
        <v>8.8130000000000006</v>
      </c>
      <c r="H18" s="4">
        <v>30.2</v>
      </c>
      <c r="I18" s="7">
        <v>3.4182809999999999</v>
      </c>
      <c r="J18" s="8">
        <v>88313467.399999991</v>
      </c>
      <c r="K18" s="8">
        <v>10020817.814592078</v>
      </c>
    </row>
    <row r="19" spans="1:11" ht="13.5" x14ac:dyDescent="0.25">
      <c r="A19" s="33" t="s">
        <v>92</v>
      </c>
      <c r="B19" s="12">
        <v>18895</v>
      </c>
      <c r="C19" s="11" t="s">
        <v>95</v>
      </c>
      <c r="D19" s="11" t="s">
        <v>96</v>
      </c>
      <c r="E19" s="11" t="s">
        <v>97</v>
      </c>
      <c r="F19" s="11" t="s">
        <v>11</v>
      </c>
      <c r="G19" s="24">
        <v>0.84245998315080028</v>
      </c>
      <c r="H19" s="38">
        <v>45.1</v>
      </c>
      <c r="I19" s="7">
        <v>53.479550000000003</v>
      </c>
      <c r="J19" s="8">
        <v>852164.5</v>
      </c>
      <c r="K19" s="8">
        <v>1011519.2615</v>
      </c>
    </row>
    <row r="20" spans="1:11" ht="13.5" x14ac:dyDescent="0.25">
      <c r="A20" s="33" t="s">
        <v>61</v>
      </c>
      <c r="B20" s="12">
        <v>4377</v>
      </c>
      <c r="C20" s="11" t="s">
        <v>62</v>
      </c>
      <c r="D20" s="11" t="s">
        <v>63</v>
      </c>
      <c r="E20" s="11" t="s">
        <v>64</v>
      </c>
      <c r="F20" s="11" t="s">
        <v>11</v>
      </c>
      <c r="G20" s="24">
        <v>0.84245998315080028</v>
      </c>
      <c r="H20" s="38">
        <v>673.9</v>
      </c>
      <c r="I20" s="7">
        <v>799.11017600000002</v>
      </c>
      <c r="J20" s="8">
        <v>2949660.3</v>
      </c>
      <c r="K20" s="8">
        <v>3501246.7760999999</v>
      </c>
    </row>
    <row r="21" spans="1:11" ht="13.5" x14ac:dyDescent="0.25">
      <c r="A21" s="33" t="s">
        <v>78</v>
      </c>
      <c r="B21" s="12">
        <v>1158159</v>
      </c>
      <c r="C21" s="11" t="s">
        <v>79</v>
      </c>
      <c r="D21" s="11" t="s">
        <v>80</v>
      </c>
      <c r="E21" s="11" t="s">
        <v>81</v>
      </c>
      <c r="F21" s="11" t="s">
        <v>34</v>
      </c>
      <c r="G21" s="24">
        <v>0.71937270699949651</v>
      </c>
      <c r="H21" s="38">
        <v>1.5995815</v>
      </c>
      <c r="I21" s="7">
        <v>2.2259509999999998</v>
      </c>
      <c r="J21" s="8">
        <v>1852569.7104585001</v>
      </c>
      <c r="K21" s="8">
        <v>2575257.1545083607</v>
      </c>
    </row>
    <row r="22" spans="1:11" ht="13.5" x14ac:dyDescent="0.25">
      <c r="A22" s="33" t="s">
        <v>21</v>
      </c>
      <c r="B22" s="12">
        <v>85620</v>
      </c>
      <c r="C22" s="11" t="s">
        <v>17</v>
      </c>
      <c r="D22" s="11" t="s">
        <v>18</v>
      </c>
      <c r="E22" s="11" t="s">
        <v>70</v>
      </c>
      <c r="F22" s="11" t="s">
        <v>10</v>
      </c>
      <c r="G22" s="24">
        <v>8.5846999999999998</v>
      </c>
      <c r="H22" s="38">
        <v>343.9</v>
      </c>
      <c r="I22" s="7">
        <v>39.969316999999997</v>
      </c>
      <c r="J22" s="8">
        <v>29444717.999999996</v>
      </c>
      <c r="K22" s="8">
        <v>3429906.4614954507</v>
      </c>
    </row>
    <row r="23" spans="1:11" ht="13.5" x14ac:dyDescent="0.25">
      <c r="A23" s="33" t="s">
        <v>66</v>
      </c>
      <c r="B23" s="12">
        <v>10633</v>
      </c>
      <c r="C23" s="11" t="s">
        <v>71</v>
      </c>
      <c r="D23" s="11" t="s">
        <v>72</v>
      </c>
      <c r="E23" s="11" t="s">
        <v>73</v>
      </c>
      <c r="F23" s="11" t="s">
        <v>13</v>
      </c>
      <c r="G23" s="24">
        <v>1</v>
      </c>
      <c r="H23" s="38">
        <v>278.64999999999998</v>
      </c>
      <c r="I23" s="7">
        <v>278.64999999999998</v>
      </c>
      <c r="J23" s="8">
        <v>2962885.4499999997</v>
      </c>
      <c r="K23" s="8">
        <v>2962885.4499999997</v>
      </c>
    </row>
    <row r="24" spans="1:11" ht="13.5" x14ac:dyDescent="0.25">
      <c r="A24" s="33" t="s">
        <v>128</v>
      </c>
      <c r="B24" s="12">
        <v>4100</v>
      </c>
      <c r="C24" s="11" t="s">
        <v>133</v>
      </c>
      <c r="D24" s="11" t="s">
        <v>134</v>
      </c>
      <c r="E24" s="11" t="s">
        <v>135</v>
      </c>
      <c r="F24" s="11" t="s">
        <v>15</v>
      </c>
      <c r="G24" s="24">
        <v>109.7</v>
      </c>
      <c r="H24" s="38">
        <v>56400</v>
      </c>
      <c r="I24" s="7">
        <v>513.895216</v>
      </c>
      <c r="J24" s="8">
        <v>231240000</v>
      </c>
      <c r="K24" s="8">
        <v>2107930.7201458523</v>
      </c>
    </row>
    <row r="25" spans="1:11" ht="13.5" x14ac:dyDescent="0.25">
      <c r="A25" s="33" t="s">
        <v>129</v>
      </c>
      <c r="B25" s="12">
        <v>7579</v>
      </c>
      <c r="C25" s="11" t="s">
        <v>136</v>
      </c>
      <c r="D25" s="11" t="s">
        <v>137</v>
      </c>
      <c r="E25" s="11" t="s">
        <v>138</v>
      </c>
      <c r="F25" s="11" t="s">
        <v>13</v>
      </c>
      <c r="G25" s="24">
        <v>1</v>
      </c>
      <c r="H25" s="38">
        <v>64.25</v>
      </c>
      <c r="I25" s="7">
        <v>64.25</v>
      </c>
      <c r="J25" s="8">
        <v>486950.75</v>
      </c>
      <c r="K25" s="8">
        <v>486950.75</v>
      </c>
    </row>
    <row r="26" spans="1:11" ht="13.5" x14ac:dyDescent="0.25">
      <c r="A26" s="33" t="s">
        <v>48</v>
      </c>
      <c r="B26" s="12">
        <v>25142</v>
      </c>
      <c r="C26" s="11" t="s">
        <v>49</v>
      </c>
      <c r="D26" s="11" t="s">
        <v>50</v>
      </c>
      <c r="E26" s="11" t="s">
        <v>51</v>
      </c>
      <c r="F26" s="11" t="s">
        <v>37</v>
      </c>
      <c r="G26" s="24">
        <v>6.2660000000000009</v>
      </c>
      <c r="H26" s="38">
        <v>580</v>
      </c>
      <c r="I26" s="7">
        <v>92.461222000000006</v>
      </c>
      <c r="J26" s="8">
        <v>14582360</v>
      </c>
      <c r="K26" s="8">
        <v>2327219.917012448</v>
      </c>
    </row>
    <row r="27" spans="1:11" ht="13.5" x14ac:dyDescent="0.25">
      <c r="A27" s="33" t="s">
        <v>150</v>
      </c>
      <c r="B27" s="12">
        <v>34600</v>
      </c>
      <c r="C27" s="11" t="s">
        <v>151</v>
      </c>
      <c r="D27" s="11" t="s">
        <v>152</v>
      </c>
      <c r="E27" s="11" t="s">
        <v>153</v>
      </c>
      <c r="F27" s="11" t="s">
        <v>154</v>
      </c>
      <c r="G27" s="24">
        <v>1.2470000000000001</v>
      </c>
      <c r="H27" s="38">
        <v>64.8</v>
      </c>
      <c r="I27" s="7">
        <v>51.908518999999998</v>
      </c>
      <c r="J27" s="8">
        <v>2242080</v>
      </c>
      <c r="K27" s="8">
        <v>1797979.1499599037</v>
      </c>
    </row>
    <row r="28" spans="1:11" ht="13.5" x14ac:dyDescent="0.25">
      <c r="A28" s="33" t="s">
        <v>187</v>
      </c>
      <c r="B28" s="12">
        <v>16771</v>
      </c>
      <c r="C28" s="11" t="s">
        <v>188</v>
      </c>
      <c r="D28" s="11" t="s">
        <v>189</v>
      </c>
      <c r="E28" s="11" t="s">
        <v>190</v>
      </c>
      <c r="F28" s="11" t="s">
        <v>13</v>
      </c>
      <c r="G28" s="24">
        <v>1</v>
      </c>
      <c r="H28" s="43">
        <v>14.54</v>
      </c>
      <c r="I28" s="7">
        <v>14.54</v>
      </c>
      <c r="J28" s="8">
        <v>243850.34</v>
      </c>
      <c r="K28" s="8">
        <v>243850.34</v>
      </c>
    </row>
    <row r="29" spans="1:11" ht="13.5" x14ac:dyDescent="0.25">
      <c r="A29" s="33" t="s">
        <v>187</v>
      </c>
      <c r="B29" s="12">
        <v>16700</v>
      </c>
      <c r="C29" s="11" t="s">
        <v>191</v>
      </c>
      <c r="D29" s="11" t="s">
        <v>192</v>
      </c>
      <c r="E29" s="11" t="s">
        <v>193</v>
      </c>
      <c r="F29" s="11" t="s">
        <v>154</v>
      </c>
      <c r="G29" s="24">
        <v>1.2470000000000001</v>
      </c>
      <c r="H29" s="43">
        <v>18.28</v>
      </c>
      <c r="I29" s="7">
        <v>14.643329</v>
      </c>
      <c r="J29" s="8">
        <v>305276</v>
      </c>
      <c r="K29" s="8">
        <v>244808.34001603848</v>
      </c>
    </row>
    <row r="30" spans="1:11" ht="13.5" x14ac:dyDescent="0.25">
      <c r="A30" s="33" t="s">
        <v>98</v>
      </c>
      <c r="B30" s="12">
        <v>146842</v>
      </c>
      <c r="C30" s="11" t="s">
        <v>99</v>
      </c>
      <c r="D30" s="11" t="s">
        <v>100</v>
      </c>
      <c r="E30" s="11" t="s">
        <v>101</v>
      </c>
      <c r="F30" s="11" t="s">
        <v>34</v>
      </c>
      <c r="G30" s="24">
        <v>0.71937270699949651</v>
      </c>
      <c r="H30" s="25">
        <v>5.6687609999999999</v>
      </c>
      <c r="I30" s="7">
        <v>7.8805079999999998</v>
      </c>
      <c r="J30" s="8">
        <v>832412.20276200003</v>
      </c>
      <c r="K30" s="8">
        <v>1157136.2030594561</v>
      </c>
    </row>
    <row r="31" spans="1:11" ht="13.5" x14ac:dyDescent="0.25">
      <c r="A31" s="33" t="s">
        <v>140</v>
      </c>
      <c r="B31" s="12">
        <v>81193</v>
      </c>
      <c r="C31" s="11" t="s">
        <v>144</v>
      </c>
      <c r="D31" s="11" t="s">
        <v>164</v>
      </c>
      <c r="E31" s="11" t="s">
        <v>165</v>
      </c>
      <c r="F31" s="11" t="s">
        <v>11</v>
      </c>
      <c r="G31" s="24">
        <v>0.84245998315080028</v>
      </c>
      <c r="H31" s="25">
        <v>16.510000000000002</v>
      </c>
      <c r="I31" s="7">
        <v>19.654623999999998</v>
      </c>
      <c r="J31" s="8">
        <v>1340496.4300000002</v>
      </c>
      <c r="K31" s="8">
        <v>1591169.2624100002</v>
      </c>
    </row>
    <row r="32" spans="1:11" ht="13.5" x14ac:dyDescent="0.25">
      <c r="A32" s="33" t="s">
        <v>54</v>
      </c>
      <c r="B32" s="12">
        <v>85400</v>
      </c>
      <c r="C32" s="11" t="s">
        <v>58</v>
      </c>
      <c r="D32" s="11" t="s">
        <v>59</v>
      </c>
      <c r="E32" s="11" t="s">
        <v>60</v>
      </c>
      <c r="F32" s="11" t="s">
        <v>15</v>
      </c>
      <c r="G32" s="24">
        <v>109.7</v>
      </c>
      <c r="H32" s="25">
        <v>3682</v>
      </c>
      <c r="I32" s="7">
        <v>33.548974999999999</v>
      </c>
      <c r="J32" s="8">
        <v>314442800</v>
      </c>
      <c r="K32" s="8">
        <v>2866388.3318140381</v>
      </c>
    </row>
    <row r="33" spans="1:11" ht="13.5" x14ac:dyDescent="0.25">
      <c r="A33" s="33" t="s">
        <v>170</v>
      </c>
      <c r="B33" s="12">
        <v>491927</v>
      </c>
      <c r="C33" s="11" t="s">
        <v>171</v>
      </c>
      <c r="D33" s="11" t="s">
        <v>172</v>
      </c>
      <c r="E33" s="11" t="s">
        <v>173</v>
      </c>
      <c r="F33" s="11" t="s">
        <v>16</v>
      </c>
      <c r="G33" s="24">
        <v>8.8130000000000006</v>
      </c>
      <c r="H33" s="25">
        <v>32.450000000000003</v>
      </c>
      <c r="I33" s="7">
        <v>3.6729539999999998</v>
      </c>
      <c r="J33" s="8">
        <v>15963031.150000002</v>
      </c>
      <c r="K33" s="8">
        <v>1811305.020991717</v>
      </c>
    </row>
    <row r="34" spans="1:11" ht="13.5" x14ac:dyDescent="0.25">
      <c r="A34" s="33" t="s">
        <v>102</v>
      </c>
      <c r="B34" s="12">
        <v>30089</v>
      </c>
      <c r="C34" s="11" t="s">
        <v>103</v>
      </c>
      <c r="D34" s="11" t="s">
        <v>104</v>
      </c>
      <c r="E34" s="11" t="s">
        <v>105</v>
      </c>
      <c r="F34" s="11" t="s">
        <v>106</v>
      </c>
      <c r="G34" s="24">
        <v>0.90539999999999998</v>
      </c>
      <c r="H34" s="25">
        <v>144</v>
      </c>
      <c r="I34" s="7">
        <v>158.88778600000001</v>
      </c>
      <c r="J34" s="8">
        <v>4332816</v>
      </c>
      <c r="K34" s="8">
        <v>4785526.8389662029</v>
      </c>
    </row>
    <row r="35" spans="1:11" ht="13.5" x14ac:dyDescent="0.25">
      <c r="A35" s="33" t="s">
        <v>112</v>
      </c>
      <c r="B35" s="12">
        <v>442034</v>
      </c>
      <c r="C35" s="11" t="s">
        <v>121</v>
      </c>
      <c r="D35" s="11" t="s">
        <v>122</v>
      </c>
      <c r="E35" s="11" t="s">
        <v>179</v>
      </c>
      <c r="F35" s="11" t="s">
        <v>16</v>
      </c>
      <c r="G35" s="24">
        <v>8.8130000000000006</v>
      </c>
      <c r="H35" s="25">
        <v>61.3</v>
      </c>
      <c r="I35" s="7">
        <v>6.9384309999999996</v>
      </c>
      <c r="J35" s="8">
        <v>27096684.199999999</v>
      </c>
      <c r="K35" s="8">
        <v>3074626.5970725063</v>
      </c>
    </row>
    <row r="36" spans="1:11" ht="13.5" x14ac:dyDescent="0.25">
      <c r="A36" s="33" t="s">
        <v>82</v>
      </c>
      <c r="B36" s="12">
        <v>10835</v>
      </c>
      <c r="C36" s="11" t="s">
        <v>85</v>
      </c>
      <c r="D36" s="11" t="s">
        <v>86</v>
      </c>
      <c r="E36" s="11" t="s">
        <v>87</v>
      </c>
      <c r="F36" s="11" t="s">
        <v>13</v>
      </c>
      <c r="G36" s="24">
        <v>1</v>
      </c>
      <c r="H36" s="25">
        <v>298.64</v>
      </c>
      <c r="I36" s="7">
        <v>298.64</v>
      </c>
      <c r="J36" s="8">
        <v>3235764.4</v>
      </c>
      <c r="K36" s="8">
        <v>3235764.4</v>
      </c>
    </row>
    <row r="37" spans="1:11" ht="13.5" x14ac:dyDescent="0.25">
      <c r="A37" s="33" t="s">
        <v>157</v>
      </c>
      <c r="B37" s="12">
        <v>86400</v>
      </c>
      <c r="C37" s="11" t="s">
        <v>166</v>
      </c>
      <c r="D37" s="11" t="s">
        <v>167</v>
      </c>
      <c r="E37" s="11" t="s">
        <v>168</v>
      </c>
      <c r="F37" s="11" t="s">
        <v>15</v>
      </c>
      <c r="G37" s="24">
        <v>109.7</v>
      </c>
      <c r="H37" s="25">
        <v>2724</v>
      </c>
      <c r="I37" s="7">
        <v>24.820046000000001</v>
      </c>
      <c r="J37" s="8">
        <v>235353600</v>
      </c>
      <c r="K37" s="8">
        <v>2145429.35278031</v>
      </c>
    </row>
    <row r="38" spans="1:11" ht="13.5" x14ac:dyDescent="0.25">
      <c r="A38" s="33" t="s">
        <v>146</v>
      </c>
      <c r="B38" s="12">
        <v>-0.01</v>
      </c>
      <c r="C38" s="11" t="s">
        <v>11</v>
      </c>
      <c r="D38" s="11"/>
      <c r="E38" s="11"/>
      <c r="F38" s="11" t="s">
        <v>11</v>
      </c>
      <c r="G38" s="24">
        <v>0.84245998315080028</v>
      </c>
      <c r="H38" s="25">
        <v>1</v>
      </c>
      <c r="I38" s="7">
        <v>1.185799</v>
      </c>
      <c r="J38" s="8">
        <v>-0.01</v>
      </c>
      <c r="K38" s="8">
        <v>-1.187E-2</v>
      </c>
    </row>
    <row r="39" spans="1:11" ht="13.5" x14ac:dyDescent="0.25">
      <c r="A39" s="33" t="s">
        <v>181</v>
      </c>
      <c r="B39" s="12">
        <v>-1092.44</v>
      </c>
      <c r="C39" s="11" t="s">
        <v>16</v>
      </c>
      <c r="D39" s="11"/>
      <c r="E39" s="11"/>
      <c r="F39" s="11" t="s">
        <v>16</v>
      </c>
      <c r="G39" s="24">
        <v>8.8130000000000006</v>
      </c>
      <c r="H39" s="25">
        <v>1</v>
      </c>
      <c r="I39" s="7">
        <v>0.113188</v>
      </c>
      <c r="J39" s="8">
        <v>-1092.44</v>
      </c>
      <c r="K39" s="8">
        <v>-123.95778962895722</v>
      </c>
    </row>
    <row r="40" spans="1:11" x14ac:dyDescent="0.2">
      <c r="A40" t="s">
        <v>19</v>
      </c>
      <c r="B40" s="12">
        <v>1754971.96</v>
      </c>
      <c r="C40" s="11" t="s">
        <v>20</v>
      </c>
      <c r="D40" s="11"/>
      <c r="E40" s="11"/>
      <c r="F40" s="11" t="s">
        <v>13</v>
      </c>
      <c r="G40" s="24">
        <v>1</v>
      </c>
      <c r="H40" s="25">
        <v>1</v>
      </c>
      <c r="I40" s="7">
        <v>100</v>
      </c>
      <c r="J40" s="8">
        <v>1754971.96</v>
      </c>
      <c r="K40" s="8">
        <v>1754971.96</v>
      </c>
    </row>
    <row r="41" spans="1:11" ht="13.5" x14ac:dyDescent="0.25">
      <c r="A41" s="33"/>
      <c r="B41" s="12"/>
      <c r="C41" s="37"/>
      <c r="D41" s="6"/>
      <c r="E41" s="6"/>
      <c r="F41" s="37"/>
      <c r="G41" s="10"/>
      <c r="H41" s="40"/>
      <c r="I41" s="7"/>
      <c r="J41" s="8"/>
      <c r="K41" s="8"/>
    </row>
    <row r="42" spans="1:11" ht="13.5" x14ac:dyDescent="0.25">
      <c r="A42" s="33"/>
      <c r="B42" s="12"/>
      <c r="C42" s="34"/>
      <c r="D42" s="11"/>
      <c r="E42" s="11"/>
      <c r="F42" s="34"/>
      <c r="G42" s="24"/>
      <c r="H42" s="25"/>
      <c r="I42" s="27"/>
      <c r="J42" s="8"/>
      <c r="K42" s="8"/>
    </row>
    <row r="43" spans="1:11" ht="13.5" x14ac:dyDescent="0.25">
      <c r="A43" s="33"/>
      <c r="B43" s="12"/>
      <c r="C43" s="34"/>
      <c r="D43" s="11"/>
      <c r="E43" s="11"/>
      <c r="F43" s="34"/>
      <c r="G43" s="24"/>
      <c r="H43" s="25"/>
      <c r="I43" s="27"/>
      <c r="J43" s="8"/>
      <c r="K43" s="8"/>
    </row>
    <row r="44" spans="1:11" x14ac:dyDescent="0.2">
      <c r="A44"/>
      <c r="B44" s="12"/>
      <c r="C44" s="23"/>
      <c r="D44"/>
      <c r="E44"/>
      <c r="F44" s="23"/>
      <c r="G44" s="24"/>
      <c r="H44" s="25"/>
      <c r="I44" s="27"/>
      <c r="J44" s="8"/>
      <c r="K44" s="8"/>
    </row>
    <row r="45" spans="1:11" x14ac:dyDescent="0.2">
      <c r="A45"/>
      <c r="B45" s="12"/>
      <c r="C45" s="23"/>
      <c r="D45"/>
      <c r="E45"/>
      <c r="F45" s="23"/>
      <c r="G45" s="24"/>
      <c r="H45" s="25"/>
      <c r="I45" s="27"/>
      <c r="J45" s="8"/>
      <c r="K45" s="8"/>
    </row>
    <row r="46" spans="1:11" x14ac:dyDescent="0.2">
      <c r="C46" s="23"/>
      <c r="D46"/>
      <c r="E46"/>
      <c r="F46" s="23"/>
      <c r="G46" s="24"/>
      <c r="H46"/>
      <c r="I46" s="7"/>
      <c r="J46" s="8"/>
      <c r="K46" s="8"/>
    </row>
    <row r="47" spans="1:11" x14ac:dyDescent="0.2">
      <c r="C47" s="11"/>
      <c r="D47" s="11"/>
      <c r="E47" s="11"/>
      <c r="F47" s="11"/>
      <c r="I47" s="7"/>
      <c r="J47" s="8"/>
      <c r="K47" s="3">
        <f>SUM(K2:K46)</f>
        <v>99446890.367159247</v>
      </c>
    </row>
    <row r="48" spans="1:11" x14ac:dyDescent="0.2">
      <c r="A48" s="9"/>
      <c r="B48" s="5"/>
      <c r="C48" s="6"/>
      <c r="D48" s="6"/>
      <c r="E48" s="6"/>
      <c r="F48" s="6"/>
      <c r="I48" s="7"/>
      <c r="J48" s="8"/>
      <c r="K48" s="8"/>
    </row>
    <row r="49" spans="1:11" x14ac:dyDescent="0.2">
      <c r="A49" s="1" t="s">
        <v>22</v>
      </c>
    </row>
    <row r="50" spans="1:11" x14ac:dyDescent="0.2">
      <c r="A50" s="41" t="s">
        <v>75</v>
      </c>
      <c r="C50" s="41" t="s">
        <v>55</v>
      </c>
      <c r="K50" s="8">
        <v>11578.627110000001</v>
      </c>
    </row>
    <row r="51" spans="1:11" x14ac:dyDescent="0.2">
      <c r="A51" s="42" t="s">
        <v>75</v>
      </c>
      <c r="C51" s="42" t="s">
        <v>55</v>
      </c>
      <c r="K51" s="8">
        <v>26951.927039999999</v>
      </c>
    </row>
    <row r="52" spans="1:11" x14ac:dyDescent="0.2">
      <c r="A52" s="42" t="s">
        <v>75</v>
      </c>
      <c r="C52" s="42" t="s">
        <v>55</v>
      </c>
      <c r="K52" s="8">
        <v>16210.075580000001</v>
      </c>
    </row>
    <row r="53" spans="1:11" x14ac:dyDescent="0.2">
      <c r="A53" s="42" t="s">
        <v>194</v>
      </c>
      <c r="C53" s="42" t="s">
        <v>147</v>
      </c>
      <c r="K53" s="8">
        <v>87091.994240000015</v>
      </c>
    </row>
    <row r="54" spans="1:11" x14ac:dyDescent="0.2">
      <c r="A54" s="41" t="s">
        <v>31</v>
      </c>
      <c r="C54" s="41" t="s">
        <v>12</v>
      </c>
      <c r="K54" s="8">
        <v>14174.311230000001</v>
      </c>
    </row>
    <row r="55" spans="1:11" x14ac:dyDescent="0.2">
      <c r="A55" s="41" t="s">
        <v>31</v>
      </c>
      <c r="C55" s="41" t="s">
        <v>12</v>
      </c>
      <c r="K55" s="8">
        <v>11704.900170000001</v>
      </c>
    </row>
    <row r="56" spans="1:11" x14ac:dyDescent="0.2">
      <c r="A56" s="42" t="s">
        <v>23</v>
      </c>
      <c r="C56" s="42" t="s">
        <v>14</v>
      </c>
      <c r="K56" s="8">
        <v>10171.830320000001</v>
      </c>
    </row>
    <row r="57" spans="1:11" x14ac:dyDescent="0.2">
      <c r="A57" s="41" t="s">
        <v>23</v>
      </c>
      <c r="C57" s="41" t="s">
        <v>14</v>
      </c>
      <c r="K57" s="8">
        <v>11302.032370000001</v>
      </c>
    </row>
    <row r="58" spans="1:11" x14ac:dyDescent="0.2">
      <c r="A58" s="41" t="s">
        <v>74</v>
      </c>
      <c r="C58" s="41" t="s">
        <v>42</v>
      </c>
      <c r="K58" s="8">
        <v>14632.184610000002</v>
      </c>
    </row>
    <row r="59" spans="1:11" x14ac:dyDescent="0.2">
      <c r="A59" s="41" t="s">
        <v>45</v>
      </c>
      <c r="C59" s="41" t="s">
        <v>32</v>
      </c>
      <c r="K59" s="8">
        <v>8239.4536700000008</v>
      </c>
    </row>
    <row r="60" spans="1:11" x14ac:dyDescent="0.2">
      <c r="A60" s="42" t="s">
        <v>38</v>
      </c>
      <c r="C60" s="42" t="s">
        <v>36</v>
      </c>
      <c r="K60" s="8">
        <v>6055.4165336737942</v>
      </c>
    </row>
    <row r="61" spans="1:11" x14ac:dyDescent="0.2">
      <c r="A61" s="41" t="s">
        <v>43</v>
      </c>
      <c r="C61" s="41" t="s">
        <v>41</v>
      </c>
      <c r="K61" s="8">
        <v>1652.8343440791571</v>
      </c>
    </row>
    <row r="62" spans="1:11" x14ac:dyDescent="0.2">
      <c r="A62" s="42" t="s">
        <v>46</v>
      </c>
      <c r="C62" s="42" t="s">
        <v>39</v>
      </c>
      <c r="K62" s="8">
        <v>15116.077030000002</v>
      </c>
    </row>
    <row r="63" spans="1:11" x14ac:dyDescent="0.2">
      <c r="A63" s="41" t="s">
        <v>46</v>
      </c>
      <c r="C63" s="41" t="s">
        <v>39</v>
      </c>
      <c r="K63" s="8">
        <v>14656.435019999999</v>
      </c>
    </row>
    <row r="64" spans="1:11" x14ac:dyDescent="0.2">
      <c r="A64" s="42" t="s">
        <v>46</v>
      </c>
      <c r="C64" s="42" t="s">
        <v>39</v>
      </c>
      <c r="K64" s="8">
        <v>16883.484420000001</v>
      </c>
    </row>
    <row r="65" spans="1:13" x14ac:dyDescent="0.2">
      <c r="A65" s="41" t="s">
        <v>19</v>
      </c>
      <c r="C65" s="41" t="s">
        <v>20</v>
      </c>
      <c r="K65" s="8">
        <v>163.06</v>
      </c>
    </row>
    <row r="66" spans="1:13" x14ac:dyDescent="0.2">
      <c r="A66" s="41" t="s">
        <v>47</v>
      </c>
      <c r="C66" s="41" t="s">
        <v>40</v>
      </c>
      <c r="G66" s="10"/>
      <c r="K66" s="8">
        <v>7713.2090900000003</v>
      </c>
    </row>
    <row r="67" spans="1:13" x14ac:dyDescent="0.2">
      <c r="A67" s="41" t="s">
        <v>186</v>
      </c>
      <c r="C67" s="41" t="s">
        <v>166</v>
      </c>
      <c r="G67" s="10"/>
      <c r="K67" s="8">
        <v>35442.114858705558</v>
      </c>
    </row>
    <row r="68" spans="1:13" x14ac:dyDescent="0.2">
      <c r="A68" s="41"/>
      <c r="C68" s="41"/>
      <c r="G68" s="10"/>
      <c r="K68" s="8"/>
    </row>
    <row r="69" spans="1:13" x14ac:dyDescent="0.2">
      <c r="A69" s="41"/>
      <c r="C69" s="41"/>
      <c r="G69" s="10"/>
      <c r="K69" s="8"/>
    </row>
    <row r="70" spans="1:13" x14ac:dyDescent="0.2">
      <c r="A70" s="41"/>
      <c r="C70" s="41"/>
      <c r="G70" s="10"/>
      <c r="K70" s="8"/>
    </row>
    <row r="71" spans="1:13" x14ac:dyDescent="0.2">
      <c r="A71" s="42"/>
      <c r="C71" s="42"/>
      <c r="G71" s="10"/>
      <c r="K71" s="8"/>
    </row>
    <row r="72" spans="1:13" x14ac:dyDescent="0.2">
      <c r="A72" s="26"/>
      <c r="C72" s="26"/>
      <c r="G72" s="10"/>
      <c r="K72" s="8"/>
    </row>
    <row r="73" spans="1:13" x14ac:dyDescent="0.2">
      <c r="A73" s="26"/>
      <c r="C73" s="26"/>
      <c r="K73" s="8"/>
    </row>
    <row r="74" spans="1:13" x14ac:dyDescent="0.2">
      <c r="A74" s="26"/>
      <c r="C74" s="26"/>
      <c r="K74" s="8"/>
    </row>
    <row r="75" spans="1:13" x14ac:dyDescent="0.2">
      <c r="A75" s="6"/>
      <c r="K75" s="8"/>
    </row>
    <row r="76" spans="1:13" x14ac:dyDescent="0.2">
      <c r="K76" s="20">
        <f>SUM(K50:K75)</f>
        <v>309739.96763645858</v>
      </c>
    </row>
    <row r="78" spans="1:13" x14ac:dyDescent="0.2">
      <c r="A78" s="1" t="s">
        <v>24</v>
      </c>
    </row>
    <row r="79" spans="1:13" customFormat="1" x14ac:dyDescent="0.2">
      <c r="A79" s="18" t="s">
        <v>0</v>
      </c>
      <c r="B79" s="19" t="s">
        <v>25</v>
      </c>
      <c r="C79" s="18" t="s">
        <v>26</v>
      </c>
      <c r="D79" s="18" t="s">
        <v>27</v>
      </c>
      <c r="E79" s="18" t="s">
        <v>28</v>
      </c>
      <c r="F79" s="17" t="s">
        <v>29</v>
      </c>
      <c r="G79" s="18" t="s">
        <v>44</v>
      </c>
      <c r="H79" s="18" t="s">
        <v>6</v>
      </c>
      <c r="I79" s="18" t="s">
        <v>30</v>
      </c>
      <c r="J79" s="18" t="s">
        <v>4</v>
      </c>
      <c r="K79" s="18"/>
    </row>
    <row r="80" spans="1:13" customFormat="1" x14ac:dyDescent="0.2">
      <c r="A80" s="11"/>
      <c r="B80" s="12"/>
      <c r="C80" s="11"/>
      <c r="D80" s="13"/>
      <c r="E80" s="13"/>
      <c r="F80" s="25"/>
      <c r="G80" s="11"/>
      <c r="H80" s="24"/>
      <c r="I80" s="32"/>
      <c r="J80" s="11"/>
      <c r="K80" s="36"/>
      <c r="L80" s="32"/>
      <c r="M80" s="35"/>
    </row>
    <row r="81" spans="1:13" customFormat="1" x14ac:dyDescent="0.2">
      <c r="A81" s="11"/>
      <c r="B81" s="12"/>
      <c r="C81" s="11"/>
      <c r="D81" s="13"/>
      <c r="E81" s="13"/>
      <c r="F81" s="25"/>
      <c r="G81" s="11"/>
      <c r="H81" s="24"/>
      <c r="I81" s="32"/>
      <c r="J81" s="11"/>
      <c r="K81" s="36"/>
      <c r="L81" s="32"/>
      <c r="M81" s="35"/>
    </row>
    <row r="82" spans="1:13" customFormat="1" x14ac:dyDescent="0.2">
      <c r="A82" s="11"/>
      <c r="B82" s="12"/>
      <c r="C82" s="11"/>
      <c r="D82" s="13"/>
      <c r="E82" s="13"/>
      <c r="F82" s="25"/>
      <c r="G82" s="11"/>
      <c r="H82" s="24"/>
      <c r="I82" s="32"/>
      <c r="J82" s="11"/>
      <c r="K82" s="36"/>
      <c r="L82" s="32"/>
      <c r="M82" s="35"/>
    </row>
    <row r="83" spans="1:13" customFormat="1" x14ac:dyDescent="0.2">
      <c r="A83" s="23"/>
      <c r="B83" s="28"/>
      <c r="C83" s="23"/>
      <c r="D83" s="29"/>
      <c r="E83" s="29"/>
      <c r="F83" s="30"/>
      <c r="G83" s="23"/>
      <c r="H83" s="24"/>
      <c r="I83" s="15"/>
      <c r="J83" s="11"/>
      <c r="K83" s="15"/>
    </row>
    <row r="84" spans="1:13" customFormat="1" x14ac:dyDescent="0.2">
      <c r="A84" s="23"/>
      <c r="B84" s="28"/>
      <c r="C84" s="23"/>
      <c r="D84" s="29"/>
      <c r="E84" s="29"/>
      <c r="F84" s="30"/>
      <c r="G84" s="23"/>
      <c r="H84" s="24"/>
      <c r="I84" s="15"/>
      <c r="J84" s="11"/>
      <c r="K84" s="15"/>
    </row>
    <row r="85" spans="1:13" customFormat="1" x14ac:dyDescent="0.2">
      <c r="A85" s="11"/>
      <c r="B85" s="12"/>
      <c r="C85" s="23"/>
      <c r="D85" s="29"/>
      <c r="E85" s="29"/>
      <c r="F85" s="30"/>
      <c r="G85" s="23"/>
      <c r="H85" s="31"/>
      <c r="I85" s="15"/>
      <c r="J85" s="11"/>
      <c r="K85" s="15"/>
    </row>
    <row r="86" spans="1:13" customFormat="1" x14ac:dyDescent="0.2">
      <c r="A86" s="11"/>
      <c r="B86" s="12"/>
      <c r="C86" s="23"/>
      <c r="D86" s="29"/>
      <c r="E86" s="29"/>
      <c r="F86" s="30"/>
      <c r="G86" s="23"/>
      <c r="H86" s="24"/>
      <c r="I86" s="15"/>
      <c r="J86" s="11"/>
      <c r="K86" s="15"/>
    </row>
    <row r="87" spans="1:13" customFormat="1" x14ac:dyDescent="0.2">
      <c r="A87" s="11"/>
      <c r="B87" s="12"/>
      <c r="C87" s="23"/>
      <c r="D87" s="29"/>
      <c r="E87" s="29"/>
      <c r="F87" s="30"/>
      <c r="G87" s="23"/>
      <c r="H87" s="24"/>
      <c r="I87" s="15"/>
      <c r="J87" s="11"/>
      <c r="K87" s="15"/>
    </row>
    <row r="88" spans="1:13" customFormat="1" x14ac:dyDescent="0.2">
      <c r="A88" s="11"/>
      <c r="B88" s="12"/>
      <c r="C88" s="11"/>
      <c r="D88" s="13"/>
      <c r="E88" s="13"/>
      <c r="F88" s="14"/>
      <c r="G88" s="11"/>
      <c r="H88" s="4"/>
      <c r="I88" s="15"/>
      <c r="J88" s="11"/>
      <c r="K88" s="15"/>
    </row>
    <row r="89" spans="1:13" customFormat="1" x14ac:dyDescent="0.2">
      <c r="A89" s="11"/>
      <c r="B89" s="12"/>
      <c r="C89" s="11"/>
      <c r="D89" s="13"/>
      <c r="E89" s="13"/>
      <c r="F89" s="14"/>
      <c r="G89" s="11"/>
      <c r="H89" s="4"/>
      <c r="I89" s="16"/>
      <c r="J89" s="11"/>
      <c r="K89" s="15"/>
    </row>
    <row r="90" spans="1:13" customFormat="1" x14ac:dyDescent="0.2">
      <c r="A90" s="11"/>
      <c r="B90" s="12"/>
      <c r="C90" s="11"/>
      <c r="D90" s="13"/>
      <c r="E90" s="13"/>
      <c r="F90" s="14"/>
      <c r="G90" s="11"/>
      <c r="H90" s="4"/>
      <c r="I90" s="17">
        <f>SUM(I80:I89)</f>
        <v>0</v>
      </c>
      <c r="J90" s="11"/>
      <c r="K90" s="17">
        <f>SUM(K80:K89)</f>
        <v>0</v>
      </c>
    </row>
    <row r="91" spans="1:13" customFormat="1" x14ac:dyDescent="0.2">
      <c r="A91" s="11"/>
      <c r="B91" s="12"/>
      <c r="C91" s="11"/>
      <c r="D91" s="13"/>
      <c r="E91" s="13"/>
      <c r="F91" s="14"/>
      <c r="G91" s="11"/>
      <c r="H91" s="4"/>
      <c r="I91" s="15"/>
      <c r="J91" s="11"/>
      <c r="K91" s="15"/>
    </row>
    <row r="92" spans="1:13" customFormat="1" x14ac:dyDescent="0.2">
      <c r="A92" s="11"/>
      <c r="B92" s="12"/>
      <c r="C92" s="11"/>
      <c r="D92" s="13"/>
      <c r="E92" s="13"/>
      <c r="F92" s="25"/>
      <c r="G92" s="11"/>
      <c r="H92" s="10"/>
      <c r="I92" s="32"/>
      <c r="J92" s="11"/>
      <c r="K92" s="36"/>
      <c r="L92" s="32"/>
      <c r="M92" s="35"/>
    </row>
    <row r="93" spans="1:13" customFormat="1" x14ac:dyDescent="0.2">
      <c r="A93" s="11"/>
      <c r="B93" s="12"/>
      <c r="C93" s="11"/>
      <c r="D93" s="13"/>
      <c r="E93" s="13"/>
      <c r="F93" s="25"/>
      <c r="G93" s="11"/>
      <c r="H93" s="24"/>
      <c r="I93" s="32"/>
      <c r="J93" s="11"/>
      <c r="K93" s="36"/>
      <c r="L93" s="14"/>
    </row>
    <row r="94" spans="1:13" customFormat="1" x14ac:dyDescent="0.2">
      <c r="A94" s="11"/>
      <c r="B94" s="12"/>
      <c r="C94" s="11"/>
      <c r="D94" s="13"/>
      <c r="E94" s="13"/>
      <c r="F94" s="25"/>
      <c r="G94" s="11"/>
      <c r="H94" s="24"/>
      <c r="I94" s="32"/>
      <c r="J94" s="11"/>
      <c r="K94" s="36"/>
    </row>
    <row r="95" spans="1:13" customFormat="1" x14ac:dyDescent="0.2">
      <c r="A95" s="23"/>
      <c r="B95" s="28"/>
      <c r="C95" s="23"/>
      <c r="D95" s="29"/>
      <c r="E95" s="29"/>
      <c r="F95" s="30"/>
      <c r="G95" s="23"/>
      <c r="H95" s="24"/>
      <c r="I95" s="15"/>
      <c r="J95" s="23"/>
      <c r="K95" s="15"/>
    </row>
    <row r="96" spans="1:13" customFormat="1" x14ac:dyDescent="0.2">
      <c r="A96" s="23"/>
      <c r="B96" s="28"/>
      <c r="C96" s="23"/>
      <c r="D96" s="29"/>
      <c r="E96" s="29"/>
      <c r="F96" s="30"/>
      <c r="G96" s="23"/>
      <c r="H96" s="24"/>
      <c r="I96" s="15"/>
      <c r="J96" s="23"/>
      <c r="K96" s="15"/>
    </row>
    <row r="97" spans="1:11" customFormat="1" x14ac:dyDescent="0.2">
      <c r="A97" s="11"/>
      <c r="B97" s="12"/>
      <c r="C97" s="11"/>
      <c r="D97" s="13"/>
      <c r="E97" s="13"/>
      <c r="F97" s="14"/>
      <c r="G97" s="11"/>
      <c r="H97" s="4"/>
      <c r="I97" s="15"/>
      <c r="J97" s="11"/>
      <c r="K97" s="15"/>
    </row>
    <row r="98" spans="1:11" customFormat="1" x14ac:dyDescent="0.2">
      <c r="A98" s="11"/>
      <c r="B98" s="12"/>
      <c r="C98" s="11"/>
      <c r="D98" s="13"/>
      <c r="E98" s="13"/>
      <c r="F98" s="14"/>
      <c r="G98" s="11"/>
      <c r="H98" s="4"/>
      <c r="I98" s="15"/>
      <c r="J98" s="11"/>
      <c r="K98" s="15"/>
    </row>
    <row r="99" spans="1:11" customFormat="1" x14ac:dyDescent="0.2">
      <c r="A99" s="11"/>
      <c r="B99" s="12"/>
      <c r="C99" s="11"/>
      <c r="D99" s="13"/>
      <c r="E99" s="13"/>
      <c r="F99" s="14"/>
      <c r="G99" s="11"/>
      <c r="H99" s="4"/>
      <c r="I99" s="15"/>
      <c r="J99" s="11"/>
      <c r="K99" s="15"/>
    </row>
    <row r="100" spans="1:11" customFormat="1" x14ac:dyDescent="0.2">
      <c r="A100" s="11"/>
      <c r="B100" s="12"/>
      <c r="C100" s="11"/>
      <c r="D100" s="13"/>
      <c r="E100" s="13"/>
      <c r="F100" s="14"/>
      <c r="G100" s="11"/>
      <c r="H100" s="4"/>
      <c r="I100" s="15"/>
      <c r="J100" s="11"/>
      <c r="K100" s="15"/>
    </row>
    <row r="101" spans="1:11" x14ac:dyDescent="0.2">
      <c r="I101" s="22">
        <f>SUM(I92:I100)</f>
        <v>0</v>
      </c>
      <c r="K101" s="20">
        <f>SUM(K92:K100)</f>
        <v>0</v>
      </c>
    </row>
    <row r="105" spans="1:11" x14ac:dyDescent="0.2">
      <c r="K105" s="21">
        <f>+K47+K76-K90+K101</f>
        <v>99756630.334795713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2021-08-26T23:07:41Z</dcterms:modified>
</cp:coreProperties>
</file>