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Maryland\Monthly Report - Leading Edge\2021-6\Monthly Uploads\"/>
    </mc:Choice>
  </mc:AlternateContent>
  <bookViews>
    <workbookView xWindow="0" yWindow="0" windowWidth="24000" windowHeight="9210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0" i="1" l="1"/>
  <c r="K99" i="1" l="1"/>
  <c r="K55" i="1" l="1"/>
  <c r="J101" i="1" l="1"/>
  <c r="K47" i="1" l="1"/>
  <c r="K87" i="1" l="1"/>
  <c r="K101" i="1" s="1"/>
</calcChain>
</file>

<file path=xl/sharedStrings.xml><?xml version="1.0" encoding="utf-8"?>
<sst xmlns="http://schemas.openxmlformats.org/spreadsheetml/2006/main" count="239" uniqueCount="199">
  <si>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</si>
  <si>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</si>
  <si>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</si>
  <si>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</si>
  <si>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</si>
  <si>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</si>
  <si>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</si>
  <si>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</si>
  <si>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</si>
  <si>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</si>
  <si>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SEK</t>
  </si>
  <si>
    <t>EUR</t>
  </si>
  <si>
    <t>NOK</t>
  </si>
  <si>
    <t>USD</t>
  </si>
  <si>
    <t>JPY</t>
  </si>
  <si>
    <t>MILLICOM INTL CELLULAR SDR</t>
  </si>
  <si>
    <t>B00L2M903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</si>
  <si>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</si>
  <si>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</si>
  <si>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</si>
  <si>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</si>
  <si>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</si>
  <si>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</si>
  <si>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</si>
  <si>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</si>
  <si>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</si>
  <si>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</si>
  <si>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FERGUSON PLC</t>
  </si>
  <si>
    <t>DKK</t>
  </si>
  <si>
    <t>NOVO NORDISK A/S B</t>
  </si>
  <si>
    <t>ACI07GG13</t>
  </si>
  <si>
    <t>BDFG5D907</t>
  </si>
  <si>
    <t>TAKEDA PHARMACEUTICAL CO LTD</t>
  </si>
  <si>
    <t>687044008</t>
  </si>
  <si>
    <t>LVMH MOET HENNESSY LOUIS VUI</t>
  </si>
  <si>
    <t>HKD</t>
  </si>
  <si>
    <t>406141903</t>
  </si>
  <si>
    <t>BASIC FIT NV</t>
  </si>
  <si>
    <t>BD9Y9B905</t>
  </si>
  <si>
    <t>NICE LTD   SPON ADR</t>
  </si>
  <si>
    <t>AUD</t>
  </si>
  <si>
    <t>653656108</t>
  </si>
  <si>
    <t>BJVNSS903</t>
  </si>
  <si>
    <t>MELROSE INDUSTRIES PLC</t>
  </si>
  <si>
    <t>ACI0JVL94</t>
  </si>
  <si>
    <t>BDFG5D1</t>
  </si>
  <si>
    <t>BD9Y9B7</t>
  </si>
  <si>
    <t>BJVNSS4</t>
  </si>
  <si>
    <t>4061412</t>
  </si>
  <si>
    <t>BZ1G432</t>
  </si>
  <si>
    <t>B00L2M8</t>
  </si>
  <si>
    <t>2639736</t>
  </si>
  <si>
    <t>BHC8X90</t>
  </si>
  <si>
    <t>6870445</t>
  </si>
  <si>
    <t>WIX.COM LTD</t>
  </si>
  <si>
    <t>BFIT NA</t>
  </si>
  <si>
    <t>FERG LN</t>
  </si>
  <si>
    <t>BZ17B8907</t>
  </si>
  <si>
    <t>BZ17B89</t>
  </si>
  <si>
    <t>MC FP</t>
  </si>
  <si>
    <t>MRO LN</t>
  </si>
  <si>
    <t>TIGO SS</t>
  </si>
  <si>
    <t>NICE US</t>
  </si>
  <si>
    <t>NOVOB DC</t>
  </si>
  <si>
    <t>4502 JP</t>
  </si>
  <si>
    <t>M98068105</t>
  </si>
  <si>
    <t>BFZCHN7</t>
  </si>
  <si>
    <t>WIX US</t>
  </si>
  <si>
    <t>CAPGEMINI SE</t>
  </si>
  <si>
    <t>LA FRANCAISE DES JEUX SAEM</t>
  </si>
  <si>
    <t>416343002</t>
  </si>
  <si>
    <t>4163437</t>
  </si>
  <si>
    <t>CAP FP</t>
  </si>
  <si>
    <t>BG0SC1908</t>
  </si>
  <si>
    <t>BG0SC10</t>
  </si>
  <si>
    <t>FDJ FP</t>
  </si>
  <si>
    <t>AIRBUS SE</t>
  </si>
  <si>
    <t>RENTOKIL INITIAL PLC</t>
  </si>
  <si>
    <t>401225909</t>
  </si>
  <si>
    <t>4012250</t>
  </si>
  <si>
    <t>AIR FP</t>
  </si>
  <si>
    <t>B082RF905</t>
  </si>
  <si>
    <t>B082RF1</t>
  </si>
  <si>
    <t>RTO LN</t>
  </si>
  <si>
    <t>TEMENOS AG   REG</t>
  </si>
  <si>
    <t>714789906</t>
  </si>
  <si>
    <t>7147892</t>
  </si>
  <si>
    <t>TEMN SW</t>
  </si>
  <si>
    <t>CHF</t>
  </si>
  <si>
    <t>ATLANTIC SAPPHIRE ASA</t>
  </si>
  <si>
    <t>ASA NO</t>
  </si>
  <si>
    <t>EXPERIAN PLC</t>
  </si>
  <si>
    <t>B19NLV907</t>
  </si>
  <si>
    <t>B19NLV4</t>
  </si>
  <si>
    <t>EXPN LN</t>
  </si>
  <si>
    <t>BUREAU VERITAS SA</t>
  </si>
  <si>
    <t>B28DTJ907</t>
  </si>
  <si>
    <t>B28DTJ6</t>
  </si>
  <si>
    <t>BVI FP</t>
  </si>
  <si>
    <t>GRIFOLS SA</t>
  </si>
  <si>
    <t>KALERA AS</t>
  </si>
  <si>
    <t>NINTENDO CO LTD</t>
  </si>
  <si>
    <t>NINTENDO CO LTD UNSPONS ADR</t>
  </si>
  <si>
    <t>BYY3DX906</t>
  </si>
  <si>
    <t>BYY3DX6</t>
  </si>
  <si>
    <t>GRF SM</t>
  </si>
  <si>
    <t>BMBVH8906</t>
  </si>
  <si>
    <t>BMBVH82</t>
  </si>
  <si>
    <t>663955003</t>
  </si>
  <si>
    <t>6639550</t>
  </si>
  <si>
    <t>7974 JP</t>
  </si>
  <si>
    <t>654445303</t>
  </si>
  <si>
    <t>2640329</t>
  </si>
  <si>
    <t>NTDOY US</t>
  </si>
  <si>
    <t>HOWDEN JOINERY GROUP PLC</t>
  </si>
  <si>
    <t>RYANAIR HOLDINGS PLC</t>
  </si>
  <si>
    <t>055768006</t>
  </si>
  <si>
    <t>0557681</t>
  </si>
  <si>
    <t>HWDN LN</t>
  </si>
  <si>
    <t>BYTBXV906</t>
  </si>
  <si>
    <t>BYTBY10</t>
  </si>
  <si>
    <t>RYA LN</t>
  </si>
  <si>
    <t>GBP</t>
  </si>
  <si>
    <t>COCA COLA HBC AG DI</t>
  </si>
  <si>
    <t>VACCIBODY AS</t>
  </si>
  <si>
    <t>B9895B904</t>
  </si>
  <si>
    <t>B9895B7</t>
  </si>
  <si>
    <t>CCH LN</t>
  </si>
  <si>
    <t>BL1GQG904</t>
  </si>
  <si>
    <t>BL1GQG1</t>
  </si>
  <si>
    <t>IDP EDUCATION LTD</t>
  </si>
  <si>
    <t>OPEN TEXT CORP</t>
  </si>
  <si>
    <t>BDB6DD904</t>
  </si>
  <si>
    <t>BDB6DD1</t>
  </si>
  <si>
    <t>IEL AU</t>
  </si>
  <si>
    <t>683715957</t>
  </si>
  <si>
    <t>2260824</t>
  </si>
  <si>
    <t>OTEX CN</t>
  </si>
  <si>
    <t>CAD</t>
  </si>
  <si>
    <t>ALTERNUS ENERGY GROUP PLC</t>
  </si>
  <si>
    <t>AURINIA PHARMACEUTICALS INC</t>
  </si>
  <si>
    <t>PROFOUND MEDICAL CORP</t>
  </si>
  <si>
    <t>BM8D7V4</t>
  </si>
  <si>
    <t>ALT NO</t>
  </si>
  <si>
    <t>05156V102</t>
  </si>
  <si>
    <t>BFWLC09</t>
  </si>
  <si>
    <t>AUPH US</t>
  </si>
  <si>
    <t>74319B502</t>
  </si>
  <si>
    <t>BJ9MG01</t>
  </si>
  <si>
    <t>PROF US</t>
  </si>
  <si>
    <t>SOUTH KOREAN WON</t>
  </si>
  <si>
    <t>KRW</t>
  </si>
  <si>
    <t>FUJIKURA LTD</t>
  </si>
  <si>
    <t>YAMAHA MOTOR CO LTD</t>
  </si>
  <si>
    <t>BM8D7V900</t>
  </si>
  <si>
    <t>635670003</t>
  </si>
  <si>
    <t>6356707</t>
  </si>
  <si>
    <t>5803 JP</t>
  </si>
  <si>
    <t>698526001</t>
  </si>
  <si>
    <t>6985264</t>
  </si>
  <si>
    <t>7272 JP</t>
  </si>
  <si>
    <t>GRUPO AEROPORTUARIO DEL CENT</t>
  </si>
  <si>
    <t>KAHOOT  ASA</t>
  </si>
  <si>
    <t>TEKNA HOLDING AS</t>
  </si>
  <si>
    <t>B1KFX1904</t>
  </si>
  <si>
    <t>B1KFX13</t>
  </si>
  <si>
    <t>OMAB MM</t>
  </si>
  <si>
    <t>MXN</t>
  </si>
  <si>
    <t>BMW31R900</t>
  </si>
  <si>
    <t>BMW31R4</t>
  </si>
  <si>
    <t>TEKNA NO</t>
  </si>
  <si>
    <t>74319B924</t>
  </si>
  <si>
    <t>BJ9MFX7</t>
  </si>
  <si>
    <t>PRN CN</t>
  </si>
  <si>
    <t>86199E9B7</t>
  </si>
  <si>
    <t>ADIDAS AG</t>
  </si>
  <si>
    <t>403197908</t>
  </si>
  <si>
    <t>4031976</t>
  </si>
  <si>
    <t>ADS GR</t>
  </si>
  <si>
    <t>KAHOT NO</t>
  </si>
  <si>
    <t>KAL NO</t>
  </si>
  <si>
    <t>VACC NO</t>
  </si>
  <si>
    <t>JUST EAT TAKEAWAY</t>
  </si>
  <si>
    <t>LUMARINE AS</t>
  </si>
  <si>
    <t>BYQ7HZ907</t>
  </si>
  <si>
    <t>BYQ7HZ6</t>
  </si>
  <si>
    <t>TKWY NA</t>
  </si>
  <si>
    <t>BMDXR1904</t>
  </si>
  <si>
    <t>BMDXR19</t>
  </si>
  <si>
    <t>LUMA NO</t>
  </si>
  <si>
    <t>JAPANESE YEN</t>
  </si>
  <si>
    <t>EXPERIAN PLC COMMON STOCK USD.1</t>
  </si>
  <si>
    <t>YAMAHA MOTOR CO LTD COMMON STOCK</t>
  </si>
  <si>
    <t>ADIDAS AG COMMON STOCK</t>
  </si>
  <si>
    <t>ALTERNUS ENERGY GROUP PLC COMMON STOCK EUR.01</t>
  </si>
  <si>
    <t>JUST EAT TAKEAWAY COMMON STOCK EUR.04</t>
  </si>
  <si>
    <t>PROFOUND MEDICAL CORP COMMON STOCK</t>
  </si>
  <si>
    <t>GALAXY ENTERTAINMENT GROUP L COMMON STOCK</t>
  </si>
  <si>
    <t>NOVO NORDISK A/S B COMMON STOCK DKK.2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</si>
</sst>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,##0.000;\(#,##0.000\)"/>
    <numFmt numFmtId="166" formatCode="#,##0.00;\(#,##0.00\)"/>
    <numFmt numFmtId="167" formatCode="#,##0.00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0" fontId="1" fillId="0" borderId="0" xfId="1" applyFont="1" applyFill="1"/>
    <xf numFmtId="0" fontId="1" fillId="0" borderId="0" xfId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10" fontId="0" fillId="0" borderId="0" xfId="3" applyNumberFormat="1" applyFont="1" applyFill="1"/>
    <xf numFmtId="3" fontId="1" fillId="0" borderId="0" xfId="1" applyNumberFormat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right"/>
    </xf>
    <xf numFmtId="167" fontId="1" fillId="0" borderId="0" xfId="1" applyNumberFormat="1"/>
    <xf numFmtId="4" fontId="1" fillId="0" borderId="0" xfId="1" applyNumberFormat="1"/>
    <xf numFmtId="2" fontId="1" fillId="0" borderId="0" xfId="1" applyNumberFormat="1"/>
    <xf numFmtId="164" fontId="1" fillId="0" borderId="0" xfId="1" applyNumberFormat="1"/>
    <xf numFmtId="43" fontId="9" fillId="0" borderId="0" xfId="2" applyFont="1" applyFill="1"/>
    <xf numFmtId="43" fontId="9" fillId="0" borderId="0" xfId="2" applyFont="1"/>
    <xf numFmtId="43" fontId="4" fillId="0" borderId="0" xfId="4" applyFont="1"/>
    <xf numFmtId="0" fontId="1" fillId="0" borderId="0" xfId="0" applyFont="1" applyFill="1" applyAlignment="1">
      <alignment horizontal="left"/>
    </xf>
    <xf numFmtId="43" fontId="1" fillId="0" borderId="0" xfId="4" applyFont="1"/>
    <xf numFmtId="165" fontId="1" fillId="0" borderId="0" xfId="0" applyNumberFormat="1" applyFont="1" applyFill="1" applyAlignment="1">
      <alignment horizontal="right"/>
    </xf>
  </cellXfs>
  <cellStyles count="5">
    <cellStyle name="Comma" xfId="4" builtinId="3"/>
    <cellStyle name="Comma 2" xfId="2"/>
    <cellStyle name="Normal" xfId="0" builtinId="0"/>
    <cellStyle name="Normal 3" xfId="1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8"/>
  <sheetViews>
    <sheetView tabSelected="1" zoomScale="90" zoomScaleNormal="90" workbookViewId="0">
      <pane xSplit="1" ySplit="1" topLeftCell="B2" activePane="bottomRight" state="frozen"/>
      <selection activeCell="J33" sqref="J33"/>
      <selection pane="topRight" activeCell="J33" sqref="J33"/>
      <selection pane="bottomLeft" activeCell="J33" sqref="J33"/>
      <selection pane="bottomRight" activeCell="K90" sqref="K90:K91"/>
    </sheetView>
  </sheetViews>
  <sheetFormatPr defaultRowHeight="12.75" x14ac:dyDescent="0.2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26</v>
      </c>
      <c r="J1" s="5" t="s">
        <v>8</v>
      </c>
      <c r="K1" s="6" t="s">
        <v>9</v>
      </c>
      <c r="L1" s="2"/>
      <c r="M1" s="4"/>
      <c r="N1" s="2"/>
    </row>
    <row r="2" spans="1:15" ht="15" x14ac:dyDescent="0.25">
      <c r="A2" s="39" t="s">
        <v>175</v>
      </c>
      <c r="B2" s="28">
        <v>4334</v>
      </c>
      <c r="C2" s="27" t="s">
        <v>176</v>
      </c>
      <c r="D2" s="27" t="s">
        <v>177</v>
      </c>
      <c r="E2" s="7" t="s">
        <v>178</v>
      </c>
      <c r="F2" s="27" t="s">
        <v>11</v>
      </c>
      <c r="G2" s="7">
        <v>0.84340000000000004</v>
      </c>
      <c r="H2" s="33">
        <v>313.89999999999998</v>
      </c>
      <c r="I2" s="29">
        <v>372.25419499999998</v>
      </c>
      <c r="J2" s="36">
        <v>1360442.5999999999</v>
      </c>
      <c r="K2" s="37">
        <v>1613045.5299976284</v>
      </c>
      <c r="M2" s="10"/>
      <c r="O2" s="14"/>
    </row>
    <row r="3" spans="1:15" ht="15" x14ac:dyDescent="0.25">
      <c r="A3" s="39" t="s">
        <v>76</v>
      </c>
      <c r="B3" s="28">
        <v>10573</v>
      </c>
      <c r="C3" s="27" t="s">
        <v>78</v>
      </c>
      <c r="D3" s="27" t="s">
        <v>79</v>
      </c>
      <c r="E3" s="7" t="s">
        <v>80</v>
      </c>
      <c r="F3" s="27" t="s">
        <v>11</v>
      </c>
      <c r="G3" s="7">
        <v>0.84340000000000004</v>
      </c>
      <c r="H3" s="7">
        <v>108.44</v>
      </c>
      <c r="I3" s="29">
        <v>128.59906000000001</v>
      </c>
      <c r="J3" s="36">
        <v>1146536.1199999999</v>
      </c>
      <c r="K3" s="37">
        <v>1359421.5318947118</v>
      </c>
      <c r="M3" s="10"/>
      <c r="O3" s="14"/>
    </row>
    <row r="4" spans="1:15" ht="15" x14ac:dyDescent="0.25">
      <c r="A4" s="39" t="s">
        <v>139</v>
      </c>
      <c r="B4" s="41">
        <v>529649</v>
      </c>
      <c r="C4" s="39" t="s">
        <v>154</v>
      </c>
      <c r="D4" s="39" t="s">
        <v>142</v>
      </c>
      <c r="E4" s="10" t="s">
        <v>143</v>
      </c>
      <c r="F4" s="39" t="s">
        <v>12</v>
      </c>
      <c r="G4" s="10">
        <v>8.6039999999999992</v>
      </c>
      <c r="H4" s="34">
        <v>32</v>
      </c>
      <c r="I4" s="29">
        <v>3.0214289999999999</v>
      </c>
      <c r="J4" s="36">
        <v>16948768</v>
      </c>
      <c r="K4" s="37">
        <v>1969870.7577870761</v>
      </c>
      <c r="M4" s="10"/>
      <c r="O4" s="15"/>
    </row>
    <row r="5" spans="1:15" ht="15" x14ac:dyDescent="0.25">
      <c r="A5" s="39" t="s">
        <v>89</v>
      </c>
      <c r="B5" s="41">
        <v>804387</v>
      </c>
      <c r="C5" s="39" t="s">
        <v>31</v>
      </c>
      <c r="D5" s="39" t="s">
        <v>45</v>
      </c>
      <c r="E5" s="10" t="s">
        <v>90</v>
      </c>
      <c r="F5" s="39" t="s">
        <v>12</v>
      </c>
      <c r="G5" s="10">
        <v>8.6039999999999992</v>
      </c>
      <c r="H5" s="10">
        <v>90.9</v>
      </c>
      <c r="I5" s="29">
        <v>10.56338</v>
      </c>
      <c r="J5" s="36">
        <v>73118778.300000012</v>
      </c>
      <c r="K5" s="37">
        <v>8498230.8577405885</v>
      </c>
      <c r="M5" s="10"/>
      <c r="O5" s="15"/>
    </row>
    <row r="6" spans="1:15" ht="15" x14ac:dyDescent="0.25">
      <c r="A6" s="39" t="s">
        <v>140</v>
      </c>
      <c r="B6" s="28">
        <v>82703</v>
      </c>
      <c r="C6" s="27" t="s">
        <v>144</v>
      </c>
      <c r="D6" s="27" t="s">
        <v>145</v>
      </c>
      <c r="E6" s="7" t="s">
        <v>146</v>
      </c>
      <c r="F6" s="27" t="s">
        <v>13</v>
      </c>
      <c r="G6" s="7">
        <v>1</v>
      </c>
      <c r="H6" s="7">
        <v>12.96</v>
      </c>
      <c r="I6" s="29">
        <v>12.96</v>
      </c>
      <c r="J6" s="36">
        <v>1071830.8800000001</v>
      </c>
      <c r="K6" s="37">
        <v>1071830.8800000001</v>
      </c>
      <c r="M6" s="10"/>
      <c r="O6" s="15"/>
    </row>
    <row r="7" spans="1:15" ht="15" x14ac:dyDescent="0.25">
      <c r="A7" s="39" t="s">
        <v>37</v>
      </c>
      <c r="B7" s="28">
        <v>43726</v>
      </c>
      <c r="C7" s="27" t="s">
        <v>38</v>
      </c>
      <c r="D7" s="27" t="s">
        <v>46</v>
      </c>
      <c r="E7" s="7" t="s">
        <v>55</v>
      </c>
      <c r="F7" s="27" t="s">
        <v>11</v>
      </c>
      <c r="G7" s="7">
        <v>0.84340000000000004</v>
      </c>
      <c r="H7" s="7">
        <v>36.06</v>
      </c>
      <c r="I7" s="29">
        <v>42.763575000000003</v>
      </c>
      <c r="J7" s="36">
        <v>1576759.56</v>
      </c>
      <c r="K7" s="37">
        <v>1869527.5788475219</v>
      </c>
      <c r="M7" s="10"/>
      <c r="O7" s="15"/>
    </row>
    <row r="8" spans="1:15" ht="15" x14ac:dyDescent="0.25">
      <c r="A8" s="39" t="s">
        <v>95</v>
      </c>
      <c r="B8" s="28">
        <v>103524</v>
      </c>
      <c r="C8" s="27" t="s">
        <v>96</v>
      </c>
      <c r="D8" s="27" t="s">
        <v>97</v>
      </c>
      <c r="E8" s="7" t="s">
        <v>98</v>
      </c>
      <c r="F8" s="27" t="s">
        <v>11</v>
      </c>
      <c r="G8" s="7">
        <v>0.84340000000000004</v>
      </c>
      <c r="H8" s="7">
        <v>26.68</v>
      </c>
      <c r="I8" s="29">
        <v>31.639828000000001</v>
      </c>
      <c r="J8" s="36">
        <v>2762020.32</v>
      </c>
      <c r="K8" s="37">
        <v>3274864.0265591647</v>
      </c>
      <c r="M8" s="10"/>
      <c r="O8" s="15"/>
    </row>
    <row r="9" spans="1:15" ht="15" x14ac:dyDescent="0.25">
      <c r="A9" s="39" t="s">
        <v>68</v>
      </c>
      <c r="B9" s="28">
        <v>10218</v>
      </c>
      <c r="C9" s="27" t="s">
        <v>70</v>
      </c>
      <c r="D9" s="27" t="s">
        <v>71</v>
      </c>
      <c r="E9" s="7" t="s">
        <v>72</v>
      </c>
      <c r="F9" s="27" t="s">
        <v>11</v>
      </c>
      <c r="G9" s="7">
        <v>0.84340000000000004</v>
      </c>
      <c r="H9" s="33">
        <v>162</v>
      </c>
      <c r="I9" s="29">
        <v>192.11589599999999</v>
      </c>
      <c r="J9" s="36">
        <v>1655316</v>
      </c>
      <c r="K9" s="37">
        <v>1962670.1446525964</v>
      </c>
      <c r="M9" s="10"/>
      <c r="O9" s="15"/>
    </row>
    <row r="10" spans="1:15" ht="15" x14ac:dyDescent="0.25">
      <c r="A10" s="39" t="s">
        <v>123</v>
      </c>
      <c r="B10" s="28">
        <v>106178</v>
      </c>
      <c r="C10" s="27" t="s">
        <v>125</v>
      </c>
      <c r="D10" s="27" t="s">
        <v>126</v>
      </c>
      <c r="E10" s="7" t="s">
        <v>127</v>
      </c>
      <c r="F10" s="27" t="s">
        <v>122</v>
      </c>
      <c r="G10" s="7">
        <v>0.72289999999999999</v>
      </c>
      <c r="H10" s="33">
        <v>26.14</v>
      </c>
      <c r="I10" s="29">
        <v>36.111106999999997</v>
      </c>
      <c r="J10" s="36">
        <v>2775492.92</v>
      </c>
      <c r="K10" s="37">
        <v>3839387.0798174022</v>
      </c>
      <c r="M10" s="10"/>
      <c r="O10" s="15"/>
    </row>
    <row r="11" spans="1:15" ht="15" x14ac:dyDescent="0.25">
      <c r="A11" s="39" t="s">
        <v>91</v>
      </c>
      <c r="B11" s="28">
        <v>92085</v>
      </c>
      <c r="C11" s="27" t="s">
        <v>92</v>
      </c>
      <c r="D11" s="27" t="s">
        <v>93</v>
      </c>
      <c r="E11" s="7" t="s">
        <v>94</v>
      </c>
      <c r="F11" s="27" t="s">
        <v>122</v>
      </c>
      <c r="G11" s="7">
        <v>0.72289999999999999</v>
      </c>
      <c r="H11" s="33">
        <v>27.86</v>
      </c>
      <c r="I11" s="29">
        <v>38.487202000000003</v>
      </c>
      <c r="J11" s="36">
        <v>2565488.1</v>
      </c>
      <c r="K11" s="37">
        <v>3548883.8013556511</v>
      </c>
      <c r="M11" s="10"/>
      <c r="O11" s="15"/>
    </row>
    <row r="12" spans="1:15" ht="15" x14ac:dyDescent="0.25">
      <c r="A12" s="39" t="s">
        <v>27</v>
      </c>
      <c r="B12" s="28">
        <v>21993</v>
      </c>
      <c r="C12" s="27" t="s">
        <v>42</v>
      </c>
      <c r="D12" s="27" t="s">
        <v>47</v>
      </c>
      <c r="E12" s="7" t="s">
        <v>56</v>
      </c>
      <c r="F12" s="27" t="s">
        <v>122</v>
      </c>
      <c r="G12" s="7">
        <v>0.72289999999999999</v>
      </c>
      <c r="H12" s="33">
        <v>100.5</v>
      </c>
      <c r="I12" s="29">
        <v>138.83574100000001</v>
      </c>
      <c r="J12" s="36">
        <v>2210296.5</v>
      </c>
      <c r="K12" s="37">
        <v>3057541.1536865402</v>
      </c>
      <c r="M12" s="10"/>
      <c r="O12" s="15"/>
    </row>
    <row r="13" spans="1:15" ht="15" x14ac:dyDescent="0.25">
      <c r="A13" s="39" t="s">
        <v>152</v>
      </c>
      <c r="B13" s="28">
        <v>342900</v>
      </c>
      <c r="C13" s="27" t="s">
        <v>155</v>
      </c>
      <c r="D13" s="27" t="s">
        <v>156</v>
      </c>
      <c r="E13" s="7" t="s">
        <v>157</v>
      </c>
      <c r="F13" s="27" t="s">
        <v>14</v>
      </c>
      <c r="G13" s="7">
        <v>111.11</v>
      </c>
      <c r="H13" s="34">
        <v>516</v>
      </c>
      <c r="I13" s="29">
        <v>4.6490669999999996</v>
      </c>
      <c r="J13" s="36">
        <v>176936400</v>
      </c>
      <c r="K13" s="37">
        <v>1592443.5244352443</v>
      </c>
      <c r="M13" s="10"/>
      <c r="O13" s="15"/>
    </row>
    <row r="14" spans="1:15" ht="15" x14ac:dyDescent="0.25">
      <c r="A14" s="39" t="s">
        <v>99</v>
      </c>
      <c r="B14" s="28">
        <v>94896</v>
      </c>
      <c r="C14" s="27" t="s">
        <v>103</v>
      </c>
      <c r="D14" s="27" t="s">
        <v>104</v>
      </c>
      <c r="E14" s="7" t="s">
        <v>105</v>
      </c>
      <c r="F14" s="27" t="s">
        <v>11</v>
      </c>
      <c r="G14" s="7">
        <v>0.84340000000000004</v>
      </c>
      <c r="H14" s="7">
        <v>22.84</v>
      </c>
      <c r="I14" s="29">
        <v>27.085968999999999</v>
      </c>
      <c r="J14" s="36">
        <v>2167424.64</v>
      </c>
      <c r="K14" s="37">
        <v>2569865.5916528339</v>
      </c>
      <c r="M14" s="10"/>
      <c r="O14" s="15"/>
    </row>
    <row r="15" spans="1:15" ht="15" x14ac:dyDescent="0.25">
      <c r="A15" s="39" t="s">
        <v>161</v>
      </c>
      <c r="B15" s="28">
        <v>179100</v>
      </c>
      <c r="C15" s="27" t="s">
        <v>164</v>
      </c>
      <c r="D15" s="27" t="s">
        <v>165</v>
      </c>
      <c r="E15" s="7" t="s">
        <v>166</v>
      </c>
      <c r="F15" s="27" t="s">
        <v>167</v>
      </c>
      <c r="G15" s="7">
        <v>19.936499999999999</v>
      </c>
      <c r="H15" s="16">
        <v>130.32</v>
      </c>
      <c r="I15" s="29">
        <v>6.5452899999999996</v>
      </c>
      <c r="J15" s="36">
        <v>23340312</v>
      </c>
      <c r="K15" s="37">
        <v>1170732.6762470845</v>
      </c>
      <c r="M15" s="10"/>
      <c r="O15" s="15"/>
    </row>
    <row r="16" spans="1:15" ht="15" x14ac:dyDescent="0.25">
      <c r="A16" s="39" t="s">
        <v>114</v>
      </c>
      <c r="B16" s="28">
        <v>201689</v>
      </c>
      <c r="C16" s="27" t="s">
        <v>116</v>
      </c>
      <c r="D16" s="27" t="s">
        <v>117</v>
      </c>
      <c r="E16" s="7" t="s">
        <v>118</v>
      </c>
      <c r="F16" s="27" t="s">
        <v>122</v>
      </c>
      <c r="G16" s="7">
        <v>0.72289999999999999</v>
      </c>
      <c r="H16" s="33">
        <v>8.1660000000000004</v>
      </c>
      <c r="I16" s="29">
        <v>11.280922</v>
      </c>
      <c r="J16" s="36">
        <v>1646992.3740000001</v>
      </c>
      <c r="K16" s="37">
        <v>2278312.8703831788</v>
      </c>
      <c r="M16" s="10"/>
      <c r="O16" s="15"/>
    </row>
    <row r="17" spans="1:15" ht="15" x14ac:dyDescent="0.25">
      <c r="A17" s="39" t="s">
        <v>130</v>
      </c>
      <c r="B17" s="28">
        <v>96625</v>
      </c>
      <c r="C17" s="27" t="s">
        <v>132</v>
      </c>
      <c r="D17" s="27" t="s">
        <v>133</v>
      </c>
      <c r="E17" s="7" t="s">
        <v>134</v>
      </c>
      <c r="F17" s="27" t="s">
        <v>40</v>
      </c>
      <c r="G17" s="7">
        <v>1.3334999999999999</v>
      </c>
      <c r="H17" s="33">
        <v>24.54</v>
      </c>
      <c r="I17" s="29">
        <v>18.423410000000001</v>
      </c>
      <c r="J17" s="36">
        <v>2371177.5</v>
      </c>
      <c r="K17" s="37">
        <v>1778160.8548931384</v>
      </c>
      <c r="M17" s="10"/>
      <c r="O17" s="15"/>
    </row>
    <row r="18" spans="1:15" ht="15" x14ac:dyDescent="0.25">
      <c r="A18" s="39" t="s">
        <v>182</v>
      </c>
      <c r="B18" s="28">
        <v>9598</v>
      </c>
      <c r="C18" s="27" t="s">
        <v>184</v>
      </c>
      <c r="D18" s="27" t="s">
        <v>185</v>
      </c>
      <c r="E18" s="7" t="s">
        <v>186</v>
      </c>
      <c r="F18" s="27" t="s">
        <v>11</v>
      </c>
      <c r="G18" s="7">
        <v>0.84340000000000004</v>
      </c>
      <c r="H18" s="33">
        <v>77.87</v>
      </c>
      <c r="I18" s="29">
        <v>92.346079000000003</v>
      </c>
      <c r="J18" s="36">
        <v>747396.26</v>
      </c>
      <c r="K18" s="37">
        <v>886170.57149632438</v>
      </c>
      <c r="M18" s="10"/>
      <c r="O18" s="15"/>
    </row>
    <row r="19" spans="1:15" ht="15" x14ac:dyDescent="0.25">
      <c r="A19" s="39" t="s">
        <v>162</v>
      </c>
      <c r="B19" s="28">
        <v>718118</v>
      </c>
      <c r="C19" s="27" t="s">
        <v>57</v>
      </c>
      <c r="D19" s="27" t="s">
        <v>58</v>
      </c>
      <c r="E19" s="7" t="s">
        <v>179</v>
      </c>
      <c r="F19" s="27" t="s">
        <v>12</v>
      </c>
      <c r="G19" s="7">
        <v>8.6039999999999992</v>
      </c>
      <c r="H19" s="7">
        <v>59</v>
      </c>
      <c r="I19" s="29">
        <v>6.8563190000000001</v>
      </c>
      <c r="J19" s="36">
        <v>42368962</v>
      </c>
      <c r="K19" s="37">
        <v>4924333.1008833107</v>
      </c>
      <c r="M19" s="10"/>
      <c r="O19" s="15"/>
    </row>
    <row r="20" spans="1:15" ht="15" x14ac:dyDescent="0.25">
      <c r="A20" s="39" t="s">
        <v>100</v>
      </c>
      <c r="B20" s="28">
        <v>2322529</v>
      </c>
      <c r="C20" s="27" t="s">
        <v>106</v>
      </c>
      <c r="D20" s="27" t="s">
        <v>107</v>
      </c>
      <c r="E20" s="7" t="s">
        <v>180</v>
      </c>
      <c r="F20" s="27" t="s">
        <v>12</v>
      </c>
      <c r="G20" s="7">
        <v>8.6039999999999992</v>
      </c>
      <c r="H20" s="33">
        <v>29.5</v>
      </c>
      <c r="I20" s="29">
        <v>3.4281600000000001</v>
      </c>
      <c r="J20" s="36">
        <v>68514605.5</v>
      </c>
      <c r="K20" s="37">
        <v>7963110.8205485828</v>
      </c>
      <c r="M20" s="10"/>
      <c r="O20" s="15"/>
    </row>
    <row r="21" spans="1:15" ht="15" x14ac:dyDescent="0.25">
      <c r="A21" s="39" t="s">
        <v>69</v>
      </c>
      <c r="B21" s="28">
        <v>32725</v>
      </c>
      <c r="C21" s="27" t="s">
        <v>73</v>
      </c>
      <c r="D21" s="27" t="s">
        <v>74</v>
      </c>
      <c r="E21" s="7" t="s">
        <v>75</v>
      </c>
      <c r="F21" s="27" t="s">
        <v>11</v>
      </c>
      <c r="G21" s="7">
        <v>0.84340000000000004</v>
      </c>
      <c r="H21" s="33">
        <v>49.58</v>
      </c>
      <c r="I21" s="29">
        <v>58.796951</v>
      </c>
      <c r="J21" s="36">
        <v>1622505.5</v>
      </c>
      <c r="K21" s="37">
        <v>1923767.4887360681</v>
      </c>
      <c r="M21" s="10"/>
      <c r="O21" s="15"/>
    </row>
    <row r="22" spans="1:15" ht="15" x14ac:dyDescent="0.25">
      <c r="A22" s="39" t="s">
        <v>183</v>
      </c>
      <c r="B22" s="28">
        <v>1348225</v>
      </c>
      <c r="C22" s="27" t="s">
        <v>187</v>
      </c>
      <c r="D22" s="27" t="s">
        <v>188</v>
      </c>
      <c r="E22" s="7" t="s">
        <v>189</v>
      </c>
      <c r="F22" s="27" t="s">
        <v>12</v>
      </c>
      <c r="G22" s="7">
        <v>8.6039999999999992</v>
      </c>
      <c r="H22" s="33">
        <v>2.6</v>
      </c>
      <c r="I22" s="29">
        <v>0.29400799999999999</v>
      </c>
      <c r="J22" s="36">
        <v>3505385</v>
      </c>
      <c r="K22" s="37">
        <v>407413.41236634128</v>
      </c>
      <c r="M22" s="10"/>
      <c r="O22" s="15"/>
    </row>
    <row r="23" spans="1:15" ht="15" x14ac:dyDescent="0.25">
      <c r="A23" s="39" t="s">
        <v>34</v>
      </c>
      <c r="B23" s="28">
        <v>4776</v>
      </c>
      <c r="C23" s="27" t="s">
        <v>36</v>
      </c>
      <c r="D23" s="27" t="s">
        <v>48</v>
      </c>
      <c r="E23" s="7" t="s">
        <v>59</v>
      </c>
      <c r="F23" s="27" t="s">
        <v>11</v>
      </c>
      <c r="G23" s="7">
        <v>0.84340000000000004</v>
      </c>
      <c r="H23" s="33">
        <v>661.3</v>
      </c>
      <c r="I23" s="29">
        <v>784.23606099999995</v>
      </c>
      <c r="J23" s="36">
        <v>3158368.8</v>
      </c>
      <c r="K23" s="37">
        <v>3744805.3118330562</v>
      </c>
      <c r="M23" s="10"/>
      <c r="O23" s="14"/>
    </row>
    <row r="24" spans="1:15" ht="15" x14ac:dyDescent="0.25">
      <c r="A24" s="39" t="s">
        <v>43</v>
      </c>
      <c r="B24" s="28">
        <v>951677</v>
      </c>
      <c r="C24" s="27" t="s">
        <v>44</v>
      </c>
      <c r="D24" s="27" t="s">
        <v>49</v>
      </c>
      <c r="E24" s="7" t="s">
        <v>60</v>
      </c>
      <c r="F24" s="27" t="s">
        <v>122</v>
      </c>
      <c r="G24" s="7">
        <v>0.72289999999999999</v>
      </c>
      <c r="H24" s="7">
        <v>1.5509999999999999</v>
      </c>
      <c r="I24" s="29">
        <v>2.1426289999999999</v>
      </c>
      <c r="J24" s="36">
        <v>1476051.027</v>
      </c>
      <c r="K24" s="37">
        <v>2041846.765804399</v>
      </c>
      <c r="M24" s="10"/>
      <c r="O24" s="14"/>
    </row>
    <row r="25" spans="1:15" ht="15" x14ac:dyDescent="0.25">
      <c r="A25" s="39" t="s">
        <v>15</v>
      </c>
      <c r="B25" s="28">
        <v>70528</v>
      </c>
      <c r="C25" s="27" t="s">
        <v>16</v>
      </c>
      <c r="D25" s="27" t="s">
        <v>50</v>
      </c>
      <c r="E25" s="7" t="s">
        <v>61</v>
      </c>
      <c r="F25" s="27" t="s">
        <v>10</v>
      </c>
      <c r="G25" s="7">
        <v>8.5509000000000004</v>
      </c>
      <c r="H25" s="7">
        <v>338.8</v>
      </c>
      <c r="I25" s="29">
        <v>39.615769</v>
      </c>
      <c r="J25" s="36">
        <v>23894886.400000002</v>
      </c>
      <c r="K25" s="37">
        <v>2794429.4050918617</v>
      </c>
      <c r="M25" s="10"/>
      <c r="O25" s="14"/>
    </row>
    <row r="26" spans="1:15" ht="15" x14ac:dyDescent="0.25">
      <c r="A26" s="39" t="s">
        <v>39</v>
      </c>
      <c r="B26" s="28">
        <v>9976</v>
      </c>
      <c r="C26" s="27" t="s">
        <v>41</v>
      </c>
      <c r="D26" s="27" t="s">
        <v>51</v>
      </c>
      <c r="E26" s="7" t="s">
        <v>62</v>
      </c>
      <c r="F26" s="27" t="s">
        <v>13</v>
      </c>
      <c r="G26" s="7">
        <v>1</v>
      </c>
      <c r="H26" s="33">
        <v>247.46</v>
      </c>
      <c r="I26" s="29">
        <v>247.46</v>
      </c>
      <c r="J26" s="36">
        <v>2468660.96</v>
      </c>
      <c r="K26" s="37">
        <v>2468660.96</v>
      </c>
      <c r="M26" s="10"/>
      <c r="O26" s="14"/>
    </row>
    <row r="27" spans="1:15" ht="15" x14ac:dyDescent="0.25">
      <c r="A27" s="39" t="s">
        <v>101</v>
      </c>
      <c r="B27" s="28">
        <v>3800</v>
      </c>
      <c r="C27" s="27" t="s">
        <v>108</v>
      </c>
      <c r="D27" s="27" t="s">
        <v>109</v>
      </c>
      <c r="E27" s="7" t="s">
        <v>110</v>
      </c>
      <c r="F27" s="27" t="s">
        <v>14</v>
      </c>
      <c r="G27" s="7">
        <v>111.11</v>
      </c>
      <c r="H27" s="33">
        <v>64620</v>
      </c>
      <c r="I27" s="29">
        <v>582.21461399999998</v>
      </c>
      <c r="J27" s="36">
        <v>245556000</v>
      </c>
      <c r="K27" s="37">
        <v>2210026.1002610028</v>
      </c>
      <c r="M27" s="10"/>
      <c r="O27" s="14"/>
    </row>
    <row r="28" spans="1:15" ht="15" x14ac:dyDescent="0.25">
      <c r="A28" s="39" t="s">
        <v>102</v>
      </c>
      <c r="B28" s="28">
        <v>8533</v>
      </c>
      <c r="C28" s="27" t="s">
        <v>111</v>
      </c>
      <c r="D28" s="27" t="s">
        <v>112</v>
      </c>
      <c r="E28" s="7" t="s">
        <v>113</v>
      </c>
      <c r="F28" s="27" t="s">
        <v>13</v>
      </c>
      <c r="G28" s="7">
        <v>1</v>
      </c>
      <c r="H28" s="33">
        <v>72.53</v>
      </c>
      <c r="I28" s="29">
        <v>72.53</v>
      </c>
      <c r="J28" s="36">
        <v>618898.49</v>
      </c>
      <c r="K28" s="37">
        <v>618898.49</v>
      </c>
      <c r="M28" s="10"/>
      <c r="O28" s="14"/>
    </row>
    <row r="29" spans="1:15" ht="15" x14ac:dyDescent="0.25">
      <c r="A29" s="39" t="s">
        <v>29</v>
      </c>
      <c r="B29" s="28">
        <v>19212</v>
      </c>
      <c r="C29" s="27" t="s">
        <v>30</v>
      </c>
      <c r="D29" s="27" t="s">
        <v>52</v>
      </c>
      <c r="E29" s="7" t="s">
        <v>63</v>
      </c>
      <c r="F29" s="27" t="s">
        <v>28</v>
      </c>
      <c r="G29" s="7">
        <v>6.2712000000000003</v>
      </c>
      <c r="H29" s="29">
        <v>525.4</v>
      </c>
      <c r="I29" s="29">
        <v>83.788503000000006</v>
      </c>
      <c r="J29" s="36">
        <v>10093984.799999999</v>
      </c>
      <c r="K29" s="37">
        <v>1609577.8798316109</v>
      </c>
      <c r="M29" s="10"/>
      <c r="O29" s="14"/>
    </row>
    <row r="30" spans="1:15" ht="15" x14ac:dyDescent="0.25">
      <c r="A30" s="39" t="s">
        <v>131</v>
      </c>
      <c r="B30" s="28">
        <v>22100</v>
      </c>
      <c r="C30" s="27" t="s">
        <v>135</v>
      </c>
      <c r="D30" s="27" t="s">
        <v>136</v>
      </c>
      <c r="E30" s="7" t="s">
        <v>137</v>
      </c>
      <c r="F30" s="27" t="s">
        <v>138</v>
      </c>
      <c r="G30" s="7">
        <v>1.2398</v>
      </c>
      <c r="H30" s="7">
        <v>62.95</v>
      </c>
      <c r="I30" s="29">
        <v>50.835822999999998</v>
      </c>
      <c r="J30" s="36">
        <v>1391195</v>
      </c>
      <c r="K30" s="37">
        <v>1122112.4374899177</v>
      </c>
      <c r="M30" s="10"/>
      <c r="O30" s="14"/>
    </row>
    <row r="31" spans="1:15" ht="15" x14ac:dyDescent="0.25">
      <c r="A31" s="39" t="s">
        <v>141</v>
      </c>
      <c r="B31" s="28">
        <v>64735</v>
      </c>
      <c r="C31" s="27" t="s">
        <v>147</v>
      </c>
      <c r="D31" s="27" t="s">
        <v>148</v>
      </c>
      <c r="E31" s="7" t="s">
        <v>149</v>
      </c>
      <c r="F31" s="27" t="s">
        <v>13</v>
      </c>
      <c r="G31" s="7">
        <v>1</v>
      </c>
      <c r="H31" s="7">
        <v>16.36</v>
      </c>
      <c r="I31" s="29">
        <v>16.36</v>
      </c>
      <c r="J31" s="36">
        <v>1059064.5999999999</v>
      </c>
      <c r="K31" s="37">
        <v>1059064.5999999999</v>
      </c>
      <c r="M31" s="10"/>
      <c r="O31" s="14"/>
    </row>
    <row r="32" spans="1:15" ht="15" x14ac:dyDescent="0.25">
      <c r="A32" s="39" t="s">
        <v>141</v>
      </c>
      <c r="B32" s="28">
        <v>13000</v>
      </c>
      <c r="C32" s="27" t="s">
        <v>171</v>
      </c>
      <c r="D32" s="27" t="s">
        <v>172</v>
      </c>
      <c r="E32" s="7" t="s">
        <v>173</v>
      </c>
      <c r="F32" s="27" t="s">
        <v>138</v>
      </c>
      <c r="G32" s="7">
        <v>1.2398</v>
      </c>
      <c r="H32" s="7">
        <v>20.190000000000001</v>
      </c>
      <c r="I32" s="29">
        <v>16.304611000000001</v>
      </c>
      <c r="J32" s="36">
        <v>262470</v>
      </c>
      <c r="K32" s="37">
        <v>211703.50056460718</v>
      </c>
      <c r="M32" s="10"/>
      <c r="O32" s="14"/>
    </row>
    <row r="33" spans="1:15" ht="15" x14ac:dyDescent="0.25">
      <c r="A33" s="39" t="s">
        <v>77</v>
      </c>
      <c r="B33" s="28">
        <v>193488</v>
      </c>
      <c r="C33" s="27" t="s">
        <v>81</v>
      </c>
      <c r="D33" s="27" t="s">
        <v>82</v>
      </c>
      <c r="E33" s="7" t="s">
        <v>83</v>
      </c>
      <c r="F33" s="27" t="s">
        <v>122</v>
      </c>
      <c r="G33" s="7">
        <v>0.72289999999999999</v>
      </c>
      <c r="H33" s="7">
        <v>4.95</v>
      </c>
      <c r="I33" s="29">
        <v>6.8381780000000001</v>
      </c>
      <c r="J33" s="36">
        <v>957765.6</v>
      </c>
      <c r="K33" s="37">
        <v>1324893.6229077328</v>
      </c>
      <c r="M33" s="10"/>
      <c r="O33" s="14"/>
    </row>
    <row r="34" spans="1:15" ht="15" x14ac:dyDescent="0.25">
      <c r="A34" s="39" t="s">
        <v>115</v>
      </c>
      <c r="B34" s="28">
        <v>78891</v>
      </c>
      <c r="C34" s="27" t="s">
        <v>119</v>
      </c>
      <c r="D34" s="27" t="s">
        <v>120</v>
      </c>
      <c r="E34" s="7" t="s">
        <v>121</v>
      </c>
      <c r="F34" s="27" t="s">
        <v>11</v>
      </c>
      <c r="G34" s="7">
        <v>0.84340000000000004</v>
      </c>
      <c r="H34" s="35">
        <v>15.87</v>
      </c>
      <c r="I34" s="29">
        <v>18.926973</v>
      </c>
      <c r="J34" s="36">
        <v>1252000.17</v>
      </c>
      <c r="K34" s="37">
        <v>1484467.8325824044</v>
      </c>
      <c r="M34" s="10"/>
      <c r="O34" s="14"/>
    </row>
    <row r="35" spans="1:15" x14ac:dyDescent="0.2">
      <c r="A35" s="39" t="s">
        <v>32</v>
      </c>
      <c r="B35" s="28">
        <v>51500</v>
      </c>
      <c r="C35" s="27" t="s">
        <v>33</v>
      </c>
      <c r="D35" s="27" t="s">
        <v>53</v>
      </c>
      <c r="E35" s="7" t="s">
        <v>64</v>
      </c>
      <c r="F35" s="27" t="s">
        <v>14</v>
      </c>
      <c r="G35" s="7">
        <v>111.11</v>
      </c>
      <c r="H35" s="7">
        <v>3719</v>
      </c>
      <c r="I35" s="29">
        <v>33.507522999999999</v>
      </c>
      <c r="J35" s="36">
        <v>191528500</v>
      </c>
      <c r="K35" s="37">
        <v>1723773.7377373774</v>
      </c>
    </row>
    <row r="36" spans="1:15" x14ac:dyDescent="0.2">
      <c r="A36" s="39" t="s">
        <v>163</v>
      </c>
      <c r="B36" s="28">
        <v>530030</v>
      </c>
      <c r="C36" s="27" t="s">
        <v>168</v>
      </c>
      <c r="D36" s="27" t="s">
        <v>169</v>
      </c>
      <c r="E36" s="7" t="s">
        <v>170</v>
      </c>
      <c r="F36" s="27" t="s">
        <v>12</v>
      </c>
      <c r="G36" s="7">
        <v>8.6039999999999992</v>
      </c>
      <c r="H36" s="7">
        <v>27</v>
      </c>
      <c r="I36" s="29">
        <v>3.1376379999999999</v>
      </c>
      <c r="J36" s="36">
        <v>14310810</v>
      </c>
      <c r="K36" s="37">
        <v>1663274.058577406</v>
      </c>
    </row>
    <row r="37" spans="1:15" x14ac:dyDescent="0.2">
      <c r="A37" s="39" t="s">
        <v>84</v>
      </c>
      <c r="B37" s="28">
        <v>27228</v>
      </c>
      <c r="C37" s="27" t="s">
        <v>85</v>
      </c>
      <c r="D37" s="27" t="s">
        <v>86</v>
      </c>
      <c r="E37" s="7" t="s">
        <v>87</v>
      </c>
      <c r="F37" s="27" t="s">
        <v>88</v>
      </c>
      <c r="G37" s="7">
        <v>0.92500000000000004</v>
      </c>
      <c r="H37" s="7">
        <v>148.6</v>
      </c>
      <c r="I37" s="29">
        <v>160.761616</v>
      </c>
      <c r="J37" s="36">
        <v>4046080.8</v>
      </c>
      <c r="K37" s="37">
        <v>4374141.405405405</v>
      </c>
    </row>
    <row r="38" spans="1:15" x14ac:dyDescent="0.2">
      <c r="A38" s="39" t="s">
        <v>124</v>
      </c>
      <c r="B38" s="28">
        <v>448492</v>
      </c>
      <c r="C38" s="27" t="s">
        <v>128</v>
      </c>
      <c r="D38" s="27" t="s">
        <v>129</v>
      </c>
      <c r="E38" s="7" t="s">
        <v>181</v>
      </c>
      <c r="F38" s="27" t="s">
        <v>12</v>
      </c>
      <c r="G38" s="7">
        <v>8.6039999999999992</v>
      </c>
      <c r="H38" s="7">
        <v>75.5</v>
      </c>
      <c r="I38" s="29">
        <v>8.7737649999999991</v>
      </c>
      <c r="J38" s="36">
        <v>33861146</v>
      </c>
      <c r="K38" s="37">
        <v>3935512.0874012089</v>
      </c>
    </row>
    <row r="39" spans="1:15" x14ac:dyDescent="0.2">
      <c r="A39" s="39" t="s">
        <v>54</v>
      </c>
      <c r="B39" s="28">
        <v>12157</v>
      </c>
      <c r="C39" s="27" t="s">
        <v>65</v>
      </c>
      <c r="D39" s="27" t="s">
        <v>66</v>
      </c>
      <c r="E39" s="7" t="s">
        <v>67</v>
      </c>
      <c r="F39" s="27" t="s">
        <v>13</v>
      </c>
      <c r="G39" s="7">
        <v>1</v>
      </c>
      <c r="H39" s="7">
        <v>290.27999999999997</v>
      </c>
      <c r="I39" s="29">
        <v>290.27999999999997</v>
      </c>
      <c r="J39" s="36">
        <v>3528933.9599999995</v>
      </c>
      <c r="K39" s="37">
        <v>3528933.9599999995</v>
      </c>
    </row>
    <row r="40" spans="1:15" x14ac:dyDescent="0.2">
      <c r="A40" s="39" t="s">
        <v>153</v>
      </c>
      <c r="B40" s="28">
        <v>85300</v>
      </c>
      <c r="C40" s="27" t="s">
        <v>158</v>
      </c>
      <c r="D40" s="27" t="s">
        <v>159</v>
      </c>
      <c r="E40" s="7" t="s">
        <v>160</v>
      </c>
      <c r="F40" s="27" t="s">
        <v>14</v>
      </c>
      <c r="G40" s="7">
        <v>111.11</v>
      </c>
      <c r="H40" s="7">
        <v>3020</v>
      </c>
      <c r="I40" s="29">
        <v>27.209658999999998</v>
      </c>
      <c r="J40" s="36">
        <v>257606000</v>
      </c>
      <c r="K40" s="37">
        <v>2318477.1847718479</v>
      </c>
    </row>
    <row r="41" spans="1:15" x14ac:dyDescent="0.2">
      <c r="A41" s="39"/>
      <c r="B41" s="28"/>
      <c r="C41" s="27"/>
      <c r="D41" s="27"/>
      <c r="F41" s="27"/>
      <c r="I41" s="29"/>
      <c r="J41" s="36"/>
      <c r="K41" s="37"/>
    </row>
    <row r="42" spans="1:15" x14ac:dyDescent="0.2">
      <c r="A42" s="39"/>
      <c r="B42" s="28"/>
      <c r="C42" s="27"/>
      <c r="D42" s="27"/>
      <c r="F42" s="27"/>
      <c r="I42" s="29"/>
      <c r="J42" s="36"/>
      <c r="K42" s="37"/>
    </row>
    <row r="43" spans="1:15" x14ac:dyDescent="0.2">
      <c r="A43" s="27"/>
      <c r="B43" s="31"/>
      <c r="C43" s="30"/>
      <c r="D43" s="27"/>
      <c r="F43" s="27"/>
      <c r="I43" s="29"/>
      <c r="J43" s="36"/>
      <c r="K43" s="37"/>
    </row>
    <row r="44" spans="1:15" x14ac:dyDescent="0.2">
      <c r="A44" s="27"/>
      <c r="B44" s="31"/>
      <c r="C44" s="30"/>
      <c r="D44" s="27"/>
      <c r="F44" s="27"/>
      <c r="I44" s="29"/>
      <c r="J44" s="36"/>
      <c r="K44" s="37"/>
    </row>
    <row r="45" spans="1:15" ht="15" x14ac:dyDescent="0.25">
      <c r="A45" s="27"/>
      <c r="B45" s="31"/>
      <c r="C45" s="30"/>
      <c r="D45" s="27"/>
      <c r="F45" s="27"/>
      <c r="I45" s="11"/>
      <c r="J45" s="12"/>
      <c r="K45" s="13"/>
    </row>
    <row r="46" spans="1:15" ht="15" x14ac:dyDescent="0.25">
      <c r="A46" s="8"/>
      <c r="B46" s="16"/>
      <c r="F46" s="10"/>
      <c r="G46" s="10"/>
      <c r="H46" s="11"/>
      <c r="I46" s="11"/>
      <c r="J46" s="12"/>
      <c r="K46" s="13"/>
    </row>
    <row r="47" spans="1:15" ht="15" x14ac:dyDescent="0.25">
      <c r="A47" s="8"/>
      <c r="B47" s="16"/>
      <c r="E47" s="17"/>
      <c r="F47" s="17"/>
      <c r="J47" s="13"/>
      <c r="K47" s="26">
        <f>SUM(K2:K45)</f>
        <v>95794183.594240785</v>
      </c>
    </row>
    <row r="48" spans="1:15" ht="15" x14ac:dyDescent="0.25">
      <c r="A48" s="8"/>
      <c r="B48" s="16"/>
      <c r="E48" s="17"/>
      <c r="F48" s="17"/>
      <c r="J48" s="13"/>
      <c r="K48" s="13"/>
    </row>
    <row r="49" spans="1:11" ht="15" x14ac:dyDescent="0.25">
      <c r="A49" s="8" t="s">
        <v>17</v>
      </c>
      <c r="B49" s="16"/>
      <c r="E49" s="17"/>
      <c r="F49" s="17"/>
      <c r="J49" s="13"/>
      <c r="K49" s="13"/>
    </row>
    <row r="50" spans="1:11" ht="15" x14ac:dyDescent="0.25">
      <c r="A50" s="27" t="s">
        <v>190</v>
      </c>
      <c r="B50" s="28">
        <v>11811000</v>
      </c>
      <c r="C50" s="27" t="s">
        <v>14</v>
      </c>
      <c r="F50" s="27" t="s">
        <v>14</v>
      </c>
      <c r="G50" s="7">
        <v>111.11</v>
      </c>
      <c r="H50" s="29">
        <v>1</v>
      </c>
      <c r="I50" s="29">
        <v>9.0100000000000006E-3</v>
      </c>
      <c r="J50" s="29">
        <v>11811000</v>
      </c>
      <c r="K50" s="13">
        <v>106300.06300063001</v>
      </c>
    </row>
    <row r="51" spans="1:11" ht="15" x14ac:dyDescent="0.25">
      <c r="A51" s="27" t="s">
        <v>150</v>
      </c>
      <c r="B51" s="28">
        <v>3</v>
      </c>
      <c r="C51" s="27" t="s">
        <v>151</v>
      </c>
      <c r="F51" s="27" t="s">
        <v>151</v>
      </c>
      <c r="G51" s="7">
        <v>1126.28</v>
      </c>
      <c r="H51" s="29">
        <v>1</v>
      </c>
      <c r="I51" s="29">
        <v>8.8800000000000001E-4</v>
      </c>
      <c r="J51" s="29">
        <v>3</v>
      </c>
      <c r="K51" s="13">
        <v>2.6636360407713889E-3</v>
      </c>
    </row>
    <row r="52" spans="1:11" ht="15" x14ac:dyDescent="0.25">
      <c r="A52" s="7" t="s">
        <v>18</v>
      </c>
      <c r="B52" s="28">
        <v>1006297.98</v>
      </c>
      <c r="C52" s="27" t="s">
        <v>174</v>
      </c>
      <c r="F52" s="27" t="s">
        <v>13</v>
      </c>
      <c r="G52" s="7">
        <v>1</v>
      </c>
      <c r="H52" s="29"/>
      <c r="I52" s="29">
        <v>100</v>
      </c>
      <c r="J52" s="29">
        <v>1006297.98</v>
      </c>
      <c r="K52" s="13">
        <v>1006297.98</v>
      </c>
    </row>
    <row r="53" spans="1:11" ht="15" x14ac:dyDescent="0.25">
      <c r="B53" s="40"/>
      <c r="C53" s="27"/>
      <c r="F53" s="27"/>
      <c r="H53" s="29"/>
      <c r="I53" s="29"/>
      <c r="J53" s="13"/>
      <c r="K53" s="13"/>
    </row>
    <row r="54" spans="1:11" ht="15" x14ac:dyDescent="0.25">
      <c r="B54" s="16"/>
      <c r="C54" s="27"/>
      <c r="F54" s="30"/>
      <c r="H54" s="29"/>
      <c r="I54" s="13"/>
      <c r="J54" s="13"/>
    </row>
    <row r="55" spans="1:11" ht="15" x14ac:dyDescent="0.25">
      <c r="B55" s="16"/>
      <c r="H55" s="13"/>
      <c r="I55" s="13"/>
      <c r="J55" s="13"/>
      <c r="K55" s="18">
        <f>SUM(K50:K54)</f>
        <v>1112598.045664266</v>
      </c>
    </row>
    <row r="56" spans="1:11" ht="15" x14ac:dyDescent="0.25">
      <c r="A56" s="19" t="s">
        <v>19</v>
      </c>
      <c r="B56" s="16"/>
      <c r="H56" s="13"/>
      <c r="I56" s="13"/>
      <c r="J56" s="13"/>
      <c r="K56" s="18"/>
    </row>
    <row r="57" spans="1:11" ht="15" x14ac:dyDescent="0.25">
      <c r="A57" s="19" t="s">
        <v>20</v>
      </c>
      <c r="B57" s="16"/>
      <c r="H57" s="13"/>
      <c r="I57" s="13"/>
      <c r="J57" s="13"/>
      <c r="K57" s="18"/>
    </row>
    <row r="58" spans="1:11" ht="15" x14ac:dyDescent="0.25">
      <c r="A58" s="27" t="s">
        <v>191</v>
      </c>
      <c r="B58" s="28">
        <v>92085</v>
      </c>
      <c r="F58" s="27" t="s">
        <v>13</v>
      </c>
      <c r="G58" s="7">
        <v>1</v>
      </c>
      <c r="H58" s="13"/>
      <c r="I58" s="13"/>
      <c r="J58" s="29">
        <v>29927.63</v>
      </c>
      <c r="K58" s="29">
        <v>29927.63</v>
      </c>
    </row>
    <row r="59" spans="1:11" ht="15" x14ac:dyDescent="0.25">
      <c r="A59" s="27" t="s">
        <v>192</v>
      </c>
      <c r="B59" s="28">
        <v>85300</v>
      </c>
      <c r="F59" s="27" t="s">
        <v>14</v>
      </c>
      <c r="G59" s="7">
        <v>111.11</v>
      </c>
      <c r="H59" s="13"/>
      <c r="I59" s="13"/>
      <c r="J59" s="29">
        <v>3838500</v>
      </c>
      <c r="K59" s="29">
        <v>34546.845468454681</v>
      </c>
    </row>
    <row r="60" spans="1:11" ht="15" x14ac:dyDescent="0.25">
      <c r="A60" s="27"/>
      <c r="B60" s="28"/>
      <c r="F60" s="27"/>
      <c r="H60" s="13"/>
      <c r="I60" s="13"/>
      <c r="J60" s="29"/>
      <c r="K60" s="29"/>
    </row>
    <row r="61" spans="1:11" ht="15" x14ac:dyDescent="0.25">
      <c r="A61" s="27"/>
      <c r="B61" s="28"/>
      <c r="F61" s="27"/>
      <c r="H61" s="13"/>
      <c r="I61" s="13"/>
      <c r="J61" s="29"/>
      <c r="K61" s="29"/>
    </row>
    <row r="62" spans="1:11" ht="15" customHeight="1" x14ac:dyDescent="0.25">
      <c r="A62" s="27"/>
      <c r="B62" s="28"/>
      <c r="F62" s="27"/>
      <c r="H62" s="13"/>
      <c r="I62" s="13"/>
      <c r="J62" s="29"/>
      <c r="K62" s="29"/>
    </row>
    <row r="63" spans="1:11" ht="15" customHeight="1" x14ac:dyDescent="0.25">
      <c r="A63" s="27"/>
      <c r="B63" s="28"/>
      <c r="F63" s="27"/>
      <c r="H63" s="13"/>
      <c r="I63" s="13"/>
      <c r="J63" s="29"/>
      <c r="K63" s="29"/>
    </row>
    <row r="64" spans="1:11" ht="15" customHeight="1" x14ac:dyDescent="0.25">
      <c r="A64" s="27"/>
      <c r="B64" s="28"/>
      <c r="F64" s="27"/>
      <c r="H64" s="13"/>
      <c r="I64" s="13"/>
      <c r="J64" s="29"/>
      <c r="K64" s="29"/>
    </row>
    <row r="65" spans="1:11" ht="15" customHeight="1" x14ac:dyDescent="0.25">
      <c r="A65" s="27"/>
      <c r="B65" s="28"/>
      <c r="F65" s="27"/>
      <c r="H65" s="13"/>
      <c r="I65" s="13"/>
      <c r="J65" s="29"/>
      <c r="K65" s="29"/>
    </row>
    <row r="66" spans="1:11" ht="15" customHeight="1" x14ac:dyDescent="0.25">
      <c r="A66" s="27"/>
      <c r="B66" s="28"/>
      <c r="F66" s="27"/>
      <c r="H66" s="13"/>
      <c r="I66" s="13"/>
      <c r="J66" s="29"/>
      <c r="K66" s="20"/>
    </row>
    <row r="67" spans="1:11" ht="15" x14ac:dyDescent="0.25">
      <c r="A67" s="10"/>
      <c r="B67" s="16"/>
      <c r="H67" s="13"/>
      <c r="I67" s="13"/>
      <c r="J67" s="25"/>
      <c r="K67" s="20"/>
    </row>
    <row r="68" spans="1:11" ht="15" x14ac:dyDescent="0.25">
      <c r="A68" s="10"/>
      <c r="B68" s="16"/>
      <c r="H68" s="13"/>
      <c r="I68" s="13"/>
      <c r="J68" s="25"/>
      <c r="K68" s="20"/>
    </row>
    <row r="69" spans="1:11" ht="15" x14ac:dyDescent="0.25">
      <c r="A69" s="10"/>
      <c r="B69" s="16"/>
      <c r="H69" s="13"/>
      <c r="I69" s="13"/>
      <c r="J69" s="25"/>
      <c r="K69" s="20"/>
    </row>
    <row r="70" spans="1:11" ht="15" x14ac:dyDescent="0.25">
      <c r="A70" s="10"/>
      <c r="B70" s="16"/>
      <c r="H70" s="13"/>
      <c r="I70" s="13"/>
      <c r="J70" s="13"/>
      <c r="K70" s="18">
        <f>SUM(K57:K67)</f>
        <v>64474.475468454679</v>
      </c>
    </row>
    <row r="71" spans="1:11" ht="15" x14ac:dyDescent="0.25">
      <c r="B71" s="16"/>
      <c r="H71" s="13"/>
      <c r="I71" s="13"/>
      <c r="J71" s="13"/>
    </row>
    <row r="72" spans="1:11" ht="15" x14ac:dyDescent="0.25">
      <c r="B72" s="16"/>
      <c r="H72" s="13"/>
      <c r="I72" s="13"/>
      <c r="J72" s="13"/>
      <c r="K72" s="18"/>
    </row>
    <row r="73" spans="1:11" ht="15" x14ac:dyDescent="0.25">
      <c r="A73" s="19" t="s">
        <v>21</v>
      </c>
      <c r="B73" s="16"/>
      <c r="H73" s="13"/>
      <c r="I73" s="13"/>
      <c r="J73" s="13"/>
      <c r="K73" s="18">
        <v>34.409999999999997</v>
      </c>
    </row>
    <row r="74" spans="1:11" ht="15" x14ac:dyDescent="0.25">
      <c r="A74" s="19" t="s">
        <v>22</v>
      </c>
      <c r="B74" s="16"/>
      <c r="H74" s="13"/>
      <c r="I74" s="13"/>
      <c r="J74" s="13"/>
      <c r="K74" s="18">
        <v>210059.33792235365</v>
      </c>
    </row>
    <row r="75" spans="1:11" ht="15" x14ac:dyDescent="0.25">
      <c r="B75" s="16"/>
      <c r="H75" s="13"/>
      <c r="I75" s="13"/>
      <c r="J75" s="13"/>
      <c r="K75" s="18"/>
    </row>
    <row r="76" spans="1:11" ht="15" x14ac:dyDescent="0.25">
      <c r="A76" s="19" t="s">
        <v>23</v>
      </c>
      <c r="B76" s="16"/>
      <c r="H76" s="13"/>
      <c r="I76" s="13"/>
      <c r="J76" s="13"/>
      <c r="K76" s="18"/>
    </row>
    <row r="77" spans="1:11" ht="15" x14ac:dyDescent="0.25">
      <c r="A77" s="19" t="s">
        <v>24</v>
      </c>
      <c r="B77" s="16"/>
      <c r="H77" s="13"/>
      <c r="I77" s="13"/>
      <c r="J77" s="13"/>
      <c r="K77" s="21"/>
    </row>
    <row r="78" spans="1:11" ht="15" x14ac:dyDescent="0.25">
      <c r="A78" s="27" t="s">
        <v>193</v>
      </c>
      <c r="B78" s="28">
        <v>671</v>
      </c>
      <c r="C78" s="27"/>
      <c r="F78" s="27" t="s">
        <v>11</v>
      </c>
      <c r="G78" s="7">
        <v>0.84340000000000004</v>
      </c>
      <c r="H78" s="13"/>
      <c r="I78" s="13"/>
      <c r="J78" s="29">
        <v>-211116.49</v>
      </c>
      <c r="K78" s="29">
        <v>-250315.97106948064</v>
      </c>
    </row>
    <row r="79" spans="1:11" ht="15" x14ac:dyDescent="0.25">
      <c r="A79" s="27" t="s">
        <v>194</v>
      </c>
      <c r="B79" s="28">
        <v>3547</v>
      </c>
      <c r="C79" s="27"/>
      <c r="F79" s="27" t="s">
        <v>12</v>
      </c>
      <c r="G79" s="7">
        <v>8.6039999999999992</v>
      </c>
      <c r="H79" s="13"/>
      <c r="I79" s="13"/>
      <c r="J79" s="29">
        <v>-113674.26</v>
      </c>
      <c r="K79" s="29">
        <v>-13211.79218967922</v>
      </c>
    </row>
    <row r="80" spans="1:11" ht="15" x14ac:dyDescent="0.25">
      <c r="A80" s="27" t="s">
        <v>195</v>
      </c>
      <c r="B80" s="28">
        <v>9598</v>
      </c>
      <c r="C80" s="27"/>
      <c r="F80" s="27" t="s">
        <v>11</v>
      </c>
      <c r="G80" s="7">
        <v>0.84340000000000004</v>
      </c>
      <c r="H80" s="13"/>
      <c r="I80" s="13"/>
      <c r="J80" s="29">
        <v>-757394.66</v>
      </c>
      <c r="K80" s="29">
        <v>-898025.44462888304</v>
      </c>
    </row>
    <row r="81" spans="1:11" ht="15" x14ac:dyDescent="0.25">
      <c r="A81" s="27" t="s">
        <v>196</v>
      </c>
      <c r="B81" s="28">
        <v>9491</v>
      </c>
      <c r="C81" s="27"/>
      <c r="F81" s="27" t="s">
        <v>13</v>
      </c>
      <c r="G81" s="7">
        <v>1</v>
      </c>
      <c r="H81" s="13"/>
      <c r="I81" s="13"/>
      <c r="J81" s="29">
        <v>-155944.72</v>
      </c>
      <c r="K81" s="29">
        <v>-155944.72</v>
      </c>
    </row>
    <row r="82" spans="1:11" ht="15" x14ac:dyDescent="0.25">
      <c r="A82" s="27"/>
      <c r="B82" s="28"/>
      <c r="C82" s="27"/>
      <c r="F82" s="27"/>
      <c r="H82" s="13"/>
      <c r="I82" s="13"/>
      <c r="J82" s="29"/>
      <c r="K82" s="21"/>
    </row>
    <row r="83" spans="1:11" ht="15" x14ac:dyDescent="0.25">
      <c r="B83" s="32"/>
      <c r="F83" s="27"/>
      <c r="H83" s="13"/>
      <c r="I83" s="13"/>
      <c r="J83" s="29"/>
      <c r="K83" s="21"/>
    </row>
    <row r="84" spans="1:11" ht="15" x14ac:dyDescent="0.25">
      <c r="B84" s="16"/>
      <c r="F84" s="27"/>
      <c r="H84" s="13"/>
      <c r="I84" s="13"/>
      <c r="J84" s="12"/>
      <c r="K84" s="21"/>
    </row>
    <row r="85" spans="1:11" ht="15" x14ac:dyDescent="0.25">
      <c r="B85" s="16"/>
      <c r="H85" s="13"/>
      <c r="I85" s="13"/>
      <c r="J85" s="12"/>
      <c r="K85" s="21"/>
    </row>
    <row r="86" spans="1:11" ht="15" x14ac:dyDescent="0.25">
      <c r="B86" s="16"/>
      <c r="H86" s="13"/>
      <c r="I86" s="13"/>
      <c r="J86" s="12"/>
      <c r="K86" s="21"/>
    </row>
    <row r="87" spans="1:11" ht="15" x14ac:dyDescent="0.25">
      <c r="B87" s="16"/>
      <c r="H87" s="13"/>
      <c r="I87" s="13"/>
      <c r="J87" s="13"/>
      <c r="K87" s="22">
        <f>SUM(K78:K86)</f>
        <v>-1317497.927888043</v>
      </c>
    </row>
    <row r="88" spans="1:11" ht="15" x14ac:dyDescent="0.25">
      <c r="B88" s="16"/>
      <c r="H88" s="13"/>
      <c r="I88" s="13"/>
      <c r="J88" s="13"/>
      <c r="K88" s="18"/>
    </row>
    <row r="89" spans="1:11" ht="15" x14ac:dyDescent="0.25">
      <c r="A89" s="19" t="s">
        <v>25</v>
      </c>
      <c r="B89" s="16"/>
      <c r="H89" s="13"/>
      <c r="I89" s="13"/>
      <c r="J89" s="13"/>
      <c r="K89" s="18"/>
    </row>
    <row r="90" spans="1:11" ht="15" x14ac:dyDescent="0.25">
      <c r="A90" s="27" t="s">
        <v>197</v>
      </c>
      <c r="B90" s="28">
        <v>112000</v>
      </c>
      <c r="C90" s="27"/>
      <c r="F90" s="27" t="s">
        <v>35</v>
      </c>
      <c r="G90" s="7">
        <v>7.7651000000000003</v>
      </c>
      <c r="H90" s="13"/>
      <c r="I90" s="13"/>
      <c r="J90" s="29">
        <v>6987024.0700000003</v>
      </c>
      <c r="K90" s="29">
        <v>899798.33743287274</v>
      </c>
    </row>
    <row r="91" spans="1:11" ht="15" x14ac:dyDescent="0.25">
      <c r="A91" s="27" t="s">
        <v>198</v>
      </c>
      <c r="B91" s="28">
        <v>3032</v>
      </c>
      <c r="C91" s="27"/>
      <c r="F91" s="27" t="s">
        <v>28</v>
      </c>
      <c r="G91" s="7">
        <v>6.2712000000000003</v>
      </c>
      <c r="H91" s="13"/>
      <c r="I91" s="13"/>
      <c r="J91" s="29">
        <v>1597388.14</v>
      </c>
      <c r="K91" s="29">
        <v>254718.09860951648</v>
      </c>
    </row>
    <row r="92" spans="1:11" ht="15" x14ac:dyDescent="0.25">
      <c r="A92" s="27"/>
      <c r="B92" s="28"/>
      <c r="C92" s="27"/>
      <c r="F92" s="27"/>
      <c r="H92" s="13"/>
      <c r="I92" s="13"/>
      <c r="J92" s="29"/>
      <c r="K92" s="29"/>
    </row>
    <row r="93" spans="1:11" ht="15" x14ac:dyDescent="0.25">
      <c r="A93" s="27"/>
      <c r="B93" s="28"/>
      <c r="C93" s="27"/>
      <c r="F93" s="27"/>
      <c r="H93" s="13"/>
      <c r="I93" s="13"/>
      <c r="J93" s="29"/>
      <c r="K93" s="29"/>
    </row>
    <row r="94" spans="1:11" ht="15" x14ac:dyDescent="0.25">
      <c r="A94" s="27"/>
      <c r="B94" s="28"/>
      <c r="C94" s="27"/>
      <c r="F94" s="27"/>
      <c r="H94" s="13"/>
      <c r="I94" s="13"/>
      <c r="J94" s="29"/>
      <c r="K94" s="21"/>
    </row>
    <row r="95" spans="1:11" ht="15" x14ac:dyDescent="0.25">
      <c r="A95" s="27"/>
      <c r="B95" s="28"/>
      <c r="C95" s="27"/>
      <c r="F95" s="27"/>
      <c r="H95" s="13"/>
      <c r="I95" s="13"/>
      <c r="J95" s="29"/>
      <c r="K95" s="21"/>
    </row>
    <row r="96" spans="1:11" ht="15" x14ac:dyDescent="0.25">
      <c r="A96" s="27"/>
      <c r="B96" s="28"/>
      <c r="C96" s="27"/>
      <c r="F96" s="27"/>
      <c r="H96" s="13"/>
      <c r="I96" s="13"/>
      <c r="J96" s="29"/>
      <c r="K96" s="21"/>
    </row>
    <row r="97" spans="1:11" ht="15" x14ac:dyDescent="0.25">
      <c r="A97" s="27"/>
      <c r="B97" s="28"/>
      <c r="C97" s="27"/>
      <c r="F97" s="27"/>
      <c r="H97" s="13"/>
      <c r="I97" s="13"/>
      <c r="J97" s="29"/>
      <c r="K97" s="38"/>
    </row>
    <row r="98" spans="1:11" ht="15" x14ac:dyDescent="0.25">
      <c r="A98" s="27"/>
      <c r="B98" s="28"/>
      <c r="C98" s="27"/>
      <c r="F98" s="27"/>
      <c r="H98" s="13"/>
      <c r="I98" s="13"/>
      <c r="J98" s="29"/>
      <c r="K98" s="21"/>
    </row>
    <row r="99" spans="1:11" ht="15" x14ac:dyDescent="0.25">
      <c r="B99" s="16"/>
      <c r="H99" s="13"/>
      <c r="I99" s="13"/>
      <c r="J99" s="13"/>
      <c r="K99" s="22">
        <f>SUM(K90:K98)</f>
        <v>1154516.4360423891</v>
      </c>
    </row>
    <row r="101" spans="1:11" x14ac:dyDescent="0.2">
      <c r="J101" s="23">
        <f>SUM(J2:J54)</f>
        <v>1240301007.6609998</v>
      </c>
      <c r="K101" s="24">
        <f>+K47+K55+K70+K73+K74+K87+K99</f>
        <v>97018368.371450201</v>
      </c>
    </row>
    <row r="103" spans="1:11" x14ac:dyDescent="0.2">
      <c r="F103" s="10"/>
      <c r="G103" s="10"/>
      <c r="H103" s="10"/>
      <c r="I103" s="10"/>
      <c r="J103" s="10"/>
      <c r="K103" s="10"/>
    </row>
    <row r="104" spans="1:11" x14ac:dyDescent="0.2">
      <c r="F104" s="10"/>
      <c r="G104" s="10"/>
      <c r="H104" s="10"/>
      <c r="I104" s="10"/>
      <c r="J104" s="10"/>
      <c r="K104" s="10"/>
    </row>
    <row r="105" spans="1:11" x14ac:dyDescent="0.2">
      <c r="F105" s="10"/>
      <c r="G105" s="10"/>
      <c r="H105" s="10"/>
      <c r="I105" s="10"/>
      <c r="J105" s="10"/>
      <c r="K105" s="10"/>
    </row>
    <row r="106" spans="1:11" x14ac:dyDescent="0.2">
      <c r="F106" s="10"/>
      <c r="G106" s="9"/>
      <c r="H106" s="10"/>
      <c r="I106" s="10"/>
      <c r="J106" s="10"/>
      <c r="K106" s="10"/>
    </row>
    <row r="107" spans="1:11" x14ac:dyDescent="0.2">
      <c r="F107" s="10"/>
      <c r="G107" s="10"/>
      <c r="H107" s="10"/>
      <c r="I107" s="10"/>
      <c r="J107" s="10"/>
      <c r="K107" s="10"/>
    </row>
    <row r="108" spans="1:11" x14ac:dyDescent="0.2">
      <c r="F108" s="10"/>
      <c r="G108" s="10"/>
      <c r="H108" s="10"/>
      <c r="I108" s="10"/>
      <c r="J108" s="10"/>
      <c r="K108" s="10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2017-09-26T18:59:45Z</dcterms:created>
  <dcterms:modified xsi:type="dcterms:W3CDTF">2021-07-30T05:29:13Z</dcterms:modified>
</cp:coreProperties>
</file>