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3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9" i="1" l="1"/>
  <c r="K55" i="1" l="1"/>
  <c r="K70" i="1" l="1"/>
  <c r="J101" i="1" l="1"/>
  <c r="K47" i="1" l="1"/>
  <c r="K87" i="1" l="1"/>
  <c r="K101" i="1" s="1"/>
</calcChain>
</file>

<file path=xl/sharedStrings.xml><?xml version="1.0" encoding="utf-8"?>
<sst xmlns="http://schemas.openxmlformats.org/spreadsheetml/2006/main" count="241" uniqueCount="200">
  <si>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</si>
  <si>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</si>
  <si>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</si>
  <si>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</si>
  <si>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</si>
  <si>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</si>
  <si>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</si>
  <si>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</si>
  <si>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</si>
  <si>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</si>
  <si>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</si>
  <si>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</si>
  <si>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</si>
  <si>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</si>
  <si>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</si>
  <si>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</si>
  <si>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</si>
  <si>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</si>
  <si>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</si>
  <si>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</si>
  <si>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</si>
  <si>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</si>
  <si>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</si>
  <si>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</si>
  <si>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</si>
  <si>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</si>
  <si>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</si>
  <si>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</si>
  <si>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</si>
  <si>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</si>
  <si>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</si>
  <si>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</si>
  <si>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BAYER AG REG</t>
  </si>
  <si>
    <t>TAKEDA PHARMACEUTICAL CO LTD</t>
  </si>
  <si>
    <t>506921907</t>
  </si>
  <si>
    <t>687044008</t>
  </si>
  <si>
    <t>GALAXY ENTERTAINMENT GROUP L</t>
  </si>
  <si>
    <t>LVMH MOET HENNESSY LOUIS VUI</t>
  </si>
  <si>
    <t>646587006</t>
  </si>
  <si>
    <t>HKD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</si>
  <si>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</si>
  <si>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</si>
  <si>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</si>
  <si>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</si>
  <si>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</si>
  <si>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</si>
  <si>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</si>
  <si>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</si>
  <si>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ACI0JVL94</t>
  </si>
  <si>
    <t>NIHON M+A CENTER INC</t>
  </si>
  <si>
    <t>B1DN46906</t>
  </si>
  <si>
    <t>BDFG5D1</t>
  </si>
  <si>
    <t>BD9Y9B7</t>
  </si>
  <si>
    <t>5069211</t>
  </si>
  <si>
    <t>BJVNSS4</t>
  </si>
  <si>
    <t>6465874</t>
  </si>
  <si>
    <t>4061412</t>
  </si>
  <si>
    <t>BZ1G432</t>
  </si>
  <si>
    <t>B00L2M8</t>
  </si>
  <si>
    <t>2639736</t>
  </si>
  <si>
    <t>B1DN466</t>
  </si>
  <si>
    <t>BHC8X90</t>
  </si>
  <si>
    <t>6870445</t>
  </si>
  <si>
    <t>WIX.COM LTD</t>
  </si>
  <si>
    <t>BFIT NA</t>
  </si>
  <si>
    <t>BAYN GR</t>
  </si>
  <si>
    <t>FERG LN</t>
  </si>
  <si>
    <t>27 HK</t>
  </si>
  <si>
    <t>BZ17B8907</t>
  </si>
  <si>
    <t>BZ17B89</t>
  </si>
  <si>
    <t>KAHOOTME NO</t>
  </si>
  <si>
    <t>MC FP</t>
  </si>
  <si>
    <t>MRO LN</t>
  </si>
  <si>
    <t>TIGO SS</t>
  </si>
  <si>
    <t>NICE US</t>
  </si>
  <si>
    <t>2127 JP</t>
  </si>
  <si>
    <t>NOVOB DC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</si>
  <si>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</si>
  <si>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</si>
  <si>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</si>
  <si>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</si>
  <si>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</si>
  <si>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</si>
  <si>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</si>
  <si>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</si>
  <si>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</si>
  <si>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</si>
  <si>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</si>
  <si>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</si>
  <si>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</si>
  <si>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</si>
  <si>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</si>
  <si>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</si>
  <si>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</si>
  <si>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</si>
  <si>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</si>
  <si>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</si>
  <si>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</si>
  <si>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</si>
  <si>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</si>
  <si>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</si>
  <si>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</si>
  <si>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</si>
  <si>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</si>
  <si>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</si>
  <si>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ACI1NGBB6</t>
  </si>
  <si>
    <t>BMGNX52</t>
  </si>
  <si>
    <t>AKBMME NO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</si>
  <si>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</si>
  <si>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</si>
  <si>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</si>
  <si>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</si>
  <si>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</si>
  <si>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</si>
  <si>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</si>
  <si>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</si>
  <si>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</si>
  <si>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</si>
  <si>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</si>
  <si>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</si>
  <si>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</si>
  <si>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</si>
  <si>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</si>
  <si>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</si>
  <si>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</si>
  <si>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</si>
  <si>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</si>
  <si>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</si>
  <si>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</si>
  <si>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</si>
  <si>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</si>
  <si>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</si>
  <si>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</si>
  <si>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</si>
  <si>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</si>
  <si>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</si>
  <si>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</si>
  <si>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</si>
  <si>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</si>
  <si>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</si>
  <si>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</si>
  <si>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</si>
  <si>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</si>
  <si>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</si>
  <si>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KALME NO</t>
  </si>
  <si>
    <t>BL1GQG904</t>
  </si>
  <si>
    <t>BL1GQG1</t>
  </si>
  <si>
    <t>VACCME NO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</si>
  <si>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</si>
  <si>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</si>
  <si>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</si>
  <si>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</si>
  <si>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</si>
  <si>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</si>
  <si>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</si>
  <si>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</si>
  <si>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</si>
  <si>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KALERA AS COMMON STOCK NOK.01</t>
  </si>
  <si>
    <t>ALTERNUS ENERGY GROUP PLC</t>
  </si>
  <si>
    <t>AURINIA PHARMACEUTICALS INC</t>
  </si>
  <si>
    <t>BLUE PRISM GROUP PLC</t>
  </si>
  <si>
    <t>PROFOUND MEDICAL CORP</t>
  </si>
  <si>
    <t>BM8D7V4</t>
  </si>
  <si>
    <t>ALT NO</t>
  </si>
  <si>
    <t>05156V102</t>
  </si>
  <si>
    <t>BFWLC09</t>
  </si>
  <si>
    <t>AUPH US</t>
  </si>
  <si>
    <t>BYQ0HV901</t>
  </si>
  <si>
    <t>BYQ0HV1</t>
  </si>
  <si>
    <t>PRSM LN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</si>
  <si>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</si>
  <si>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</si>
  <si>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</si>
  <si>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</si>
  <si>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</si>
  <si>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</si>
  <si>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</si>
  <si>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</si>
  <si>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</si>
  <si>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</si>
  <si>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</si>
  <si>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</si>
  <si>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</si>
  <si>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</si>
  <si>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AKER BIOMARINE ASA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</si>
  <si>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</si>
  <si>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</si>
  <si>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</si>
  <si>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</si>
  <si>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</si>
  <si>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</si>
  <si>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</si>
  <si>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</si>
  <si>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</si>
  <si>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</si>
  <si>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NIHON M+A CENTER INC COMMON STOCK</t>
  </si>
  <si>
    <t>FERGUSON PLC COMMON STOCK GBP.1</t>
  </si>
  <si>
    <t>NINTENDO CO LTD COMMON STOCK</t>
  </si>
  <si>
    <t>TAKEDA PHARMACEUTICAL CO LTD COMMON STOCK</t>
  </si>
  <si>
    <t>ATLANTIC SAPPHIRE ASA COMMON STOCK NOK.1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</si>
</sst>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  <xf numFmtId="165" fontId="1" fillId="0" borderId="0" xfId="0" applyNumberFormat="1" applyFont="1" applyFill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8"/>
  <sheetViews>
    <sheetView tabSelected="1" zoomScale="90" zoomScaleNormal="90" workbookViewId="0">
      <pane xSplit="1" ySplit="1" topLeftCell="B62" activePane="bottomRight" state="frozen"/>
      <selection activeCell="J33" sqref="J33"/>
      <selection pane="topRight" activeCell="J33" sqref="J33"/>
      <selection pane="bottomLeft" activeCell="J33" sqref="J33"/>
      <selection pane="bottomRight" activeCell="A90" sqref="A90:XFD92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40" t="s">
        <v>89</v>
      </c>
      <c r="B2" s="28">
        <v>10573</v>
      </c>
      <c r="C2" s="27" t="s">
        <v>91</v>
      </c>
      <c r="D2" s="27" t="s">
        <v>92</v>
      </c>
      <c r="E2" s="7" t="s">
        <v>93</v>
      </c>
      <c r="F2" s="27" t="s">
        <v>11</v>
      </c>
      <c r="G2" s="7">
        <v>0.85250000000000004</v>
      </c>
      <c r="H2" s="33">
        <v>96.54</v>
      </c>
      <c r="I2" s="29">
        <v>113.463408</v>
      </c>
      <c r="J2" s="37">
        <v>1020717.42</v>
      </c>
      <c r="K2" s="38">
        <v>1197322.4868035191</v>
      </c>
      <c r="M2" s="10"/>
      <c r="O2" s="14"/>
    </row>
    <row r="3" spans="1:15" ht="15" x14ac:dyDescent="0.25">
      <c r="A3" s="40" t="s">
        <v>184</v>
      </c>
      <c r="B3" s="28">
        <v>192734</v>
      </c>
      <c r="C3" s="27" t="s">
        <v>105</v>
      </c>
      <c r="D3" s="27" t="s">
        <v>106</v>
      </c>
      <c r="E3" s="7" t="s">
        <v>107</v>
      </c>
      <c r="F3" s="27" t="s">
        <v>12</v>
      </c>
      <c r="G3" s="7">
        <v>8.5504999999999995</v>
      </c>
      <c r="H3" s="7">
        <v>98</v>
      </c>
      <c r="I3" s="29">
        <v>11.480316999999999</v>
      </c>
      <c r="J3" s="37">
        <v>18887932</v>
      </c>
      <c r="K3" s="38">
        <v>2208985.6733524357</v>
      </c>
      <c r="M3" s="10"/>
      <c r="O3" s="14"/>
    </row>
    <row r="4" spans="1:15" ht="15" x14ac:dyDescent="0.25">
      <c r="A4" s="40" t="s">
        <v>158</v>
      </c>
      <c r="B4" s="28">
        <v>458641</v>
      </c>
      <c r="C4" s="27" t="s">
        <v>177</v>
      </c>
      <c r="D4" s="27" t="s">
        <v>162</v>
      </c>
      <c r="E4" s="7" t="s">
        <v>163</v>
      </c>
      <c r="F4" s="27" t="s">
        <v>12</v>
      </c>
      <c r="G4" s="7">
        <v>8.5504999999999995</v>
      </c>
      <c r="H4" s="34">
        <v>29</v>
      </c>
      <c r="I4" s="29">
        <v>3.221517</v>
      </c>
      <c r="J4" s="37">
        <v>13300589</v>
      </c>
      <c r="K4" s="38">
        <v>1555533.4775744108</v>
      </c>
      <c r="M4" s="10"/>
      <c r="O4" s="15"/>
    </row>
    <row r="5" spans="1:15" ht="15" x14ac:dyDescent="0.25">
      <c r="A5" s="40" t="s">
        <v>102</v>
      </c>
      <c r="B5" s="42">
        <v>596085</v>
      </c>
      <c r="C5" s="27" t="s">
        <v>31</v>
      </c>
      <c r="D5" s="27" t="s">
        <v>51</v>
      </c>
      <c r="E5" s="10" t="s">
        <v>103</v>
      </c>
      <c r="F5" s="40" t="s">
        <v>12</v>
      </c>
      <c r="G5" s="10">
        <v>8.5504999999999995</v>
      </c>
      <c r="H5" s="10">
        <v>120.5</v>
      </c>
      <c r="I5" s="29">
        <v>14.116103000000001</v>
      </c>
      <c r="J5" s="37">
        <v>71828242.5</v>
      </c>
      <c r="K5" s="38">
        <v>8400472.7793696281</v>
      </c>
      <c r="M5" s="10"/>
      <c r="O5" s="15"/>
    </row>
    <row r="6" spans="1:15" ht="15" x14ac:dyDescent="0.25">
      <c r="A6" s="40" t="s">
        <v>159</v>
      </c>
      <c r="B6" s="28">
        <v>99868</v>
      </c>
      <c r="C6" s="27" t="s">
        <v>164</v>
      </c>
      <c r="D6" s="27" t="s">
        <v>165</v>
      </c>
      <c r="E6" s="7" t="s">
        <v>166</v>
      </c>
      <c r="F6" s="27" t="s">
        <v>13</v>
      </c>
      <c r="G6" s="7">
        <v>1</v>
      </c>
      <c r="H6" s="7">
        <v>12.984999999999999</v>
      </c>
      <c r="I6" s="29">
        <v>12.984999999999999</v>
      </c>
      <c r="J6" s="37">
        <v>1296785.98</v>
      </c>
      <c r="K6" s="38">
        <v>1296785.98</v>
      </c>
      <c r="M6" s="10"/>
      <c r="O6" s="15"/>
    </row>
    <row r="7" spans="1:15" ht="15" x14ac:dyDescent="0.25">
      <c r="A7" s="40" t="s">
        <v>41</v>
      </c>
      <c r="B7" s="28">
        <v>46861</v>
      </c>
      <c r="C7" s="27" t="s">
        <v>42</v>
      </c>
      <c r="D7" s="27" t="s">
        <v>52</v>
      </c>
      <c r="E7" s="7" t="s">
        <v>64</v>
      </c>
      <c r="F7" s="27" t="s">
        <v>11</v>
      </c>
      <c r="G7" s="7">
        <v>0.85250000000000004</v>
      </c>
      <c r="H7" s="7">
        <v>32.85</v>
      </c>
      <c r="I7" s="29">
        <v>38.608587</v>
      </c>
      <c r="J7" s="37">
        <v>1539383.85</v>
      </c>
      <c r="K7" s="38">
        <v>1805728.8563049855</v>
      </c>
      <c r="M7" s="10"/>
      <c r="O7" s="15"/>
    </row>
    <row r="8" spans="1:15" ht="15" x14ac:dyDescent="0.25">
      <c r="A8" s="40" t="s">
        <v>32</v>
      </c>
      <c r="B8" s="28">
        <v>14462</v>
      </c>
      <c r="C8" s="27" t="s">
        <v>34</v>
      </c>
      <c r="D8" s="27" t="s">
        <v>53</v>
      </c>
      <c r="E8" s="7" t="s">
        <v>65</v>
      </c>
      <c r="F8" s="27" t="s">
        <v>11</v>
      </c>
      <c r="G8" s="7">
        <v>0.85250000000000004</v>
      </c>
      <c r="H8" s="7">
        <v>53.96</v>
      </c>
      <c r="I8" s="29">
        <v>63.419158000000003</v>
      </c>
      <c r="J8" s="37">
        <v>780369.52</v>
      </c>
      <c r="K8" s="38">
        <v>915389.46627565986</v>
      </c>
      <c r="M8" s="10"/>
      <c r="O8" s="15"/>
    </row>
    <row r="9" spans="1:15" ht="15" x14ac:dyDescent="0.25">
      <c r="A9" s="40" t="s">
        <v>160</v>
      </c>
      <c r="B9" s="28">
        <v>78620</v>
      </c>
      <c r="C9" s="27" t="s">
        <v>167</v>
      </c>
      <c r="D9" s="27" t="s">
        <v>168</v>
      </c>
      <c r="E9" s="7" t="s">
        <v>169</v>
      </c>
      <c r="F9" s="27" t="s">
        <v>138</v>
      </c>
      <c r="G9" s="7">
        <v>0.72550000000000003</v>
      </c>
      <c r="H9" s="33">
        <v>12.7</v>
      </c>
      <c r="I9" s="29">
        <v>17.522196000000001</v>
      </c>
      <c r="J9" s="37">
        <v>998474</v>
      </c>
      <c r="K9" s="38">
        <v>1376256.3749138524</v>
      </c>
      <c r="M9" s="10"/>
      <c r="O9" s="15"/>
    </row>
    <row r="10" spans="1:15" ht="15" x14ac:dyDescent="0.25">
      <c r="A10" s="40" t="s">
        <v>111</v>
      </c>
      <c r="B10" s="28">
        <v>103524</v>
      </c>
      <c r="C10" s="27" t="s">
        <v>112</v>
      </c>
      <c r="D10" s="27" t="s">
        <v>113</v>
      </c>
      <c r="E10" s="7" t="s">
        <v>114</v>
      </c>
      <c r="F10" s="27" t="s">
        <v>11</v>
      </c>
      <c r="G10" s="7">
        <v>0.85250000000000004</v>
      </c>
      <c r="H10" s="33">
        <v>24.27</v>
      </c>
      <c r="I10" s="29">
        <v>28.524516999999999</v>
      </c>
      <c r="J10" s="37">
        <v>2512527.48</v>
      </c>
      <c r="K10" s="38">
        <v>2947246.3108504396</v>
      </c>
      <c r="M10" s="10"/>
      <c r="O10" s="15"/>
    </row>
    <row r="11" spans="1:15" ht="15" x14ac:dyDescent="0.25">
      <c r="A11" s="40" t="s">
        <v>81</v>
      </c>
      <c r="B11" s="28">
        <v>10218</v>
      </c>
      <c r="C11" s="27" t="s">
        <v>83</v>
      </c>
      <c r="D11" s="27" t="s">
        <v>84</v>
      </c>
      <c r="E11" s="7" t="s">
        <v>85</v>
      </c>
      <c r="F11" s="27" t="s">
        <v>11</v>
      </c>
      <c r="G11" s="7">
        <v>0.85250000000000004</v>
      </c>
      <c r="H11" s="33">
        <v>145.1</v>
      </c>
      <c r="I11" s="29">
        <v>170.53594799999999</v>
      </c>
      <c r="J11" s="37">
        <v>1482631.8</v>
      </c>
      <c r="K11" s="38">
        <v>1739157.5366568915</v>
      </c>
      <c r="M11" s="10"/>
      <c r="O11" s="15"/>
    </row>
    <row r="12" spans="1:15" ht="15" x14ac:dyDescent="0.25">
      <c r="A12" s="40" t="s">
        <v>139</v>
      </c>
      <c r="B12" s="28">
        <v>106178</v>
      </c>
      <c r="C12" s="27" t="s">
        <v>141</v>
      </c>
      <c r="D12" s="27" t="s">
        <v>142</v>
      </c>
      <c r="E12" s="7" t="s">
        <v>143</v>
      </c>
      <c r="F12" s="27" t="s">
        <v>138</v>
      </c>
      <c r="G12" s="7">
        <v>0.72550000000000003</v>
      </c>
      <c r="H12" s="33">
        <v>23.1</v>
      </c>
      <c r="I12" s="29">
        <v>31.871081</v>
      </c>
      <c r="J12" s="37">
        <v>2452711.8000000003</v>
      </c>
      <c r="K12" s="38">
        <v>3380719.2281185393</v>
      </c>
      <c r="M12" s="10"/>
      <c r="O12" s="15"/>
    </row>
    <row r="13" spans="1:15" ht="15" x14ac:dyDescent="0.25">
      <c r="A13" s="40" t="s">
        <v>104</v>
      </c>
      <c r="B13" s="28">
        <v>88045</v>
      </c>
      <c r="C13" s="27" t="s">
        <v>108</v>
      </c>
      <c r="D13" s="27" t="s">
        <v>109</v>
      </c>
      <c r="E13" s="7" t="s">
        <v>110</v>
      </c>
      <c r="F13" s="27" t="s">
        <v>138</v>
      </c>
      <c r="G13" s="7">
        <v>0.72550000000000003</v>
      </c>
      <c r="H13" s="34">
        <v>24.97</v>
      </c>
      <c r="I13" s="29">
        <v>34.451121000000001</v>
      </c>
      <c r="J13" s="37">
        <v>2198483.65</v>
      </c>
      <c r="K13" s="38">
        <v>3030301.3783597518</v>
      </c>
      <c r="M13" s="10"/>
      <c r="O13" s="15"/>
    </row>
    <row r="14" spans="1:15" ht="15" x14ac:dyDescent="0.25">
      <c r="A14" s="40" t="s">
        <v>27</v>
      </c>
      <c r="B14" s="28">
        <v>21993</v>
      </c>
      <c r="C14" s="27" t="s">
        <v>46</v>
      </c>
      <c r="D14" s="27" t="s">
        <v>54</v>
      </c>
      <c r="E14" s="7" t="s">
        <v>66</v>
      </c>
      <c r="F14" s="27" t="s">
        <v>138</v>
      </c>
      <c r="G14" s="7">
        <v>0.72550000000000003</v>
      </c>
      <c r="H14" s="7">
        <v>86.68</v>
      </c>
      <c r="I14" s="29">
        <v>119.59243600000001</v>
      </c>
      <c r="J14" s="37">
        <v>1906353.2400000002</v>
      </c>
      <c r="K14" s="38">
        <v>2627640.5789110959</v>
      </c>
      <c r="M14" s="10"/>
      <c r="O14" s="15"/>
    </row>
    <row r="15" spans="1:15" ht="15" x14ac:dyDescent="0.25">
      <c r="A15" s="40" t="s">
        <v>175</v>
      </c>
      <c r="B15" s="28">
        <v>342900</v>
      </c>
      <c r="C15" s="27" t="s">
        <v>178</v>
      </c>
      <c r="D15" s="27" t="s">
        <v>179</v>
      </c>
      <c r="E15" s="7" t="s">
        <v>180</v>
      </c>
      <c r="F15" s="27" t="s">
        <v>14</v>
      </c>
      <c r="G15" s="7">
        <v>110.72</v>
      </c>
      <c r="H15" s="16">
        <v>543</v>
      </c>
      <c r="I15" s="29">
        <v>4.9140269999999999</v>
      </c>
      <c r="J15" s="37">
        <v>186194700</v>
      </c>
      <c r="K15" s="38">
        <v>1681671.7846820808</v>
      </c>
      <c r="M15" s="10"/>
      <c r="O15" s="15"/>
    </row>
    <row r="16" spans="1:15" ht="15" x14ac:dyDescent="0.25">
      <c r="A16" s="40" t="s">
        <v>36</v>
      </c>
      <c r="B16" s="28">
        <v>125000</v>
      </c>
      <c r="C16" s="27" t="s">
        <v>38</v>
      </c>
      <c r="D16" s="27" t="s">
        <v>55</v>
      </c>
      <c r="E16" s="7" t="s">
        <v>67</v>
      </c>
      <c r="F16" s="27" t="s">
        <v>39</v>
      </c>
      <c r="G16" s="7">
        <v>7.7740999999999998</v>
      </c>
      <c r="H16" s="33">
        <v>70</v>
      </c>
      <c r="I16" s="29">
        <v>9.0038520000000002</v>
      </c>
      <c r="J16" s="37">
        <v>8750000</v>
      </c>
      <c r="K16" s="38">
        <v>1125532.2159478269</v>
      </c>
      <c r="M16" s="10"/>
      <c r="O16" s="15"/>
    </row>
    <row r="17" spans="1:15" ht="15" x14ac:dyDescent="0.25">
      <c r="A17" s="40" t="s">
        <v>115</v>
      </c>
      <c r="B17" s="28">
        <v>94896</v>
      </c>
      <c r="C17" s="27" t="s">
        <v>119</v>
      </c>
      <c r="D17" s="27" t="s">
        <v>120</v>
      </c>
      <c r="E17" s="7" t="s">
        <v>121</v>
      </c>
      <c r="F17" s="27" t="s">
        <v>11</v>
      </c>
      <c r="G17" s="7">
        <v>0.85250000000000004</v>
      </c>
      <c r="H17" s="33">
        <v>22.33</v>
      </c>
      <c r="I17" s="29">
        <v>26.244436</v>
      </c>
      <c r="J17" s="37">
        <v>2119027.6799999997</v>
      </c>
      <c r="K17" s="38">
        <v>2485662.967741935</v>
      </c>
      <c r="M17" s="10"/>
      <c r="O17" s="15"/>
    </row>
    <row r="18" spans="1:15" ht="15" x14ac:dyDescent="0.25">
      <c r="A18" s="40" t="s">
        <v>185</v>
      </c>
      <c r="B18" s="28">
        <v>179100</v>
      </c>
      <c r="C18" s="27" t="s">
        <v>188</v>
      </c>
      <c r="D18" s="27" t="s">
        <v>189</v>
      </c>
      <c r="E18" s="7" t="s">
        <v>190</v>
      </c>
      <c r="F18" s="27" t="s">
        <v>191</v>
      </c>
      <c r="G18" s="7">
        <v>20.432500000000001</v>
      </c>
      <c r="H18" s="33">
        <v>128.52000000000001</v>
      </c>
      <c r="I18" s="29">
        <v>6.281371</v>
      </c>
      <c r="J18" s="37">
        <v>23017932</v>
      </c>
      <c r="K18" s="38">
        <v>1126535.2746849381</v>
      </c>
      <c r="M18" s="10"/>
      <c r="O18" s="15"/>
    </row>
    <row r="19" spans="1:15" ht="15" x14ac:dyDescent="0.25">
      <c r="A19" s="40" t="s">
        <v>130</v>
      </c>
      <c r="B19" s="28">
        <v>201689</v>
      </c>
      <c r="C19" s="27" t="s">
        <v>132</v>
      </c>
      <c r="D19" s="27" t="s">
        <v>133</v>
      </c>
      <c r="E19" s="7" t="s">
        <v>134</v>
      </c>
      <c r="F19" s="27" t="s">
        <v>138</v>
      </c>
      <c r="G19" s="7">
        <v>0.72550000000000003</v>
      </c>
      <c r="H19" s="7">
        <v>7.33</v>
      </c>
      <c r="I19" s="29">
        <v>10.113204</v>
      </c>
      <c r="J19" s="37">
        <v>1478380.37</v>
      </c>
      <c r="K19" s="38">
        <v>2037740</v>
      </c>
      <c r="M19" s="10"/>
      <c r="O19" s="15"/>
    </row>
    <row r="20" spans="1:15" ht="15" x14ac:dyDescent="0.25">
      <c r="A20" s="40" t="s">
        <v>148</v>
      </c>
      <c r="B20" s="28">
        <v>102079</v>
      </c>
      <c r="C20" s="27" t="s">
        <v>150</v>
      </c>
      <c r="D20" s="27" t="s">
        <v>151</v>
      </c>
      <c r="E20" s="7" t="s">
        <v>152</v>
      </c>
      <c r="F20" s="27" t="s">
        <v>44</v>
      </c>
      <c r="G20" s="7">
        <v>1.3166</v>
      </c>
      <c r="H20" s="33">
        <v>23.88</v>
      </c>
      <c r="I20" s="29">
        <v>18.188202</v>
      </c>
      <c r="J20" s="37">
        <v>2437646.52</v>
      </c>
      <c r="K20" s="38">
        <v>1851470.8491569194</v>
      </c>
      <c r="M20" s="10"/>
      <c r="O20" s="15"/>
    </row>
    <row r="21" spans="1:15" ht="15" x14ac:dyDescent="0.25">
      <c r="A21" s="40" t="s">
        <v>186</v>
      </c>
      <c r="B21" s="28">
        <v>682398</v>
      </c>
      <c r="C21" s="27" t="s">
        <v>68</v>
      </c>
      <c r="D21" s="27" t="s">
        <v>69</v>
      </c>
      <c r="E21" s="7" t="s">
        <v>70</v>
      </c>
      <c r="F21" s="27" t="s">
        <v>12</v>
      </c>
      <c r="G21" s="7">
        <v>8.5504999999999995</v>
      </c>
      <c r="H21" s="33">
        <v>95.8</v>
      </c>
      <c r="I21" s="29">
        <v>11.222595</v>
      </c>
      <c r="J21" s="37">
        <v>65373728.399999999</v>
      </c>
      <c r="K21" s="38">
        <v>7645602.9939769609</v>
      </c>
      <c r="M21" s="10"/>
      <c r="O21" s="15"/>
    </row>
    <row r="22" spans="1:15" ht="15" x14ac:dyDescent="0.25">
      <c r="A22" s="40" t="s">
        <v>116</v>
      </c>
      <c r="B22" s="28">
        <v>1968677</v>
      </c>
      <c r="C22" s="27" t="s">
        <v>122</v>
      </c>
      <c r="D22" s="27" t="s">
        <v>123</v>
      </c>
      <c r="E22" s="7" t="s">
        <v>144</v>
      </c>
      <c r="F22" s="27" t="s">
        <v>12</v>
      </c>
      <c r="G22" s="7">
        <v>8.5504999999999995</v>
      </c>
      <c r="H22" s="33">
        <v>38.5</v>
      </c>
      <c r="I22" s="29">
        <v>4.5101240000000002</v>
      </c>
      <c r="J22" s="37">
        <v>75794064.5</v>
      </c>
      <c r="K22" s="38">
        <v>8864284.4862873517</v>
      </c>
      <c r="M22" s="10"/>
      <c r="O22" s="15"/>
    </row>
    <row r="23" spans="1:15" ht="15" x14ac:dyDescent="0.25">
      <c r="A23" s="40" t="s">
        <v>82</v>
      </c>
      <c r="B23" s="28">
        <v>32725</v>
      </c>
      <c r="C23" s="27" t="s">
        <v>86</v>
      </c>
      <c r="D23" s="27" t="s">
        <v>87</v>
      </c>
      <c r="E23" s="7" t="s">
        <v>88</v>
      </c>
      <c r="F23" s="27" t="s">
        <v>11</v>
      </c>
      <c r="G23" s="7">
        <v>0.85250000000000004</v>
      </c>
      <c r="H23" s="33">
        <v>38.770000000000003</v>
      </c>
      <c r="I23" s="29">
        <v>45.566358999999999</v>
      </c>
      <c r="J23" s="37">
        <v>1268748.25</v>
      </c>
      <c r="K23" s="38">
        <v>1488267.7419354839</v>
      </c>
      <c r="M23" s="10"/>
      <c r="O23" s="14"/>
    </row>
    <row r="24" spans="1:15" ht="15" x14ac:dyDescent="0.25">
      <c r="A24" s="40" t="s">
        <v>37</v>
      </c>
      <c r="B24" s="28">
        <v>5652</v>
      </c>
      <c r="C24" s="27" t="s">
        <v>40</v>
      </c>
      <c r="D24" s="27" t="s">
        <v>56</v>
      </c>
      <c r="E24" s="7" t="s">
        <v>71</v>
      </c>
      <c r="F24" s="27" t="s">
        <v>11</v>
      </c>
      <c r="G24" s="7">
        <v>0.85250000000000004</v>
      </c>
      <c r="H24" s="7">
        <v>568.1</v>
      </c>
      <c r="I24" s="29">
        <v>667.68760999999995</v>
      </c>
      <c r="J24" s="37">
        <v>3210901.2</v>
      </c>
      <c r="K24" s="38">
        <v>3766453.0205278592</v>
      </c>
      <c r="M24" s="10"/>
      <c r="O24" s="14"/>
    </row>
    <row r="25" spans="1:15" ht="15" x14ac:dyDescent="0.25">
      <c r="A25" s="40" t="s">
        <v>47</v>
      </c>
      <c r="B25" s="28">
        <v>951677</v>
      </c>
      <c r="C25" s="27" t="s">
        <v>48</v>
      </c>
      <c r="D25" s="27" t="s">
        <v>57</v>
      </c>
      <c r="E25" s="7" t="s">
        <v>72</v>
      </c>
      <c r="F25" s="27" t="s">
        <v>138</v>
      </c>
      <c r="G25" s="7">
        <v>0.72550000000000003</v>
      </c>
      <c r="H25" s="7">
        <v>1.669</v>
      </c>
      <c r="I25" s="29">
        <v>2.3027199999999999</v>
      </c>
      <c r="J25" s="37">
        <v>1588348.9129999999</v>
      </c>
      <c r="K25" s="38">
        <v>2189316.2136457614</v>
      </c>
      <c r="M25" s="10"/>
      <c r="O25" s="14"/>
    </row>
    <row r="26" spans="1:15" ht="15" x14ac:dyDescent="0.25">
      <c r="A26" s="40" t="s">
        <v>15</v>
      </c>
      <c r="B26" s="28">
        <v>76138</v>
      </c>
      <c r="C26" s="27" t="s">
        <v>16</v>
      </c>
      <c r="D26" s="27" t="s">
        <v>58</v>
      </c>
      <c r="E26" s="7" t="s">
        <v>73</v>
      </c>
      <c r="F26" s="27" t="s">
        <v>10</v>
      </c>
      <c r="G26" s="7">
        <v>8.7301000000000002</v>
      </c>
      <c r="H26" s="33">
        <v>336</v>
      </c>
      <c r="I26" s="29">
        <v>38.548467000000002</v>
      </c>
      <c r="J26" s="37">
        <v>25582368</v>
      </c>
      <c r="K26" s="38">
        <v>2930363.6842647851</v>
      </c>
      <c r="M26" s="10"/>
      <c r="O26" s="14"/>
    </row>
    <row r="27" spans="1:15" ht="15" x14ac:dyDescent="0.25">
      <c r="A27" s="40" t="s">
        <v>43</v>
      </c>
      <c r="B27" s="28">
        <v>5828</v>
      </c>
      <c r="C27" s="27" t="s">
        <v>45</v>
      </c>
      <c r="D27" s="27" t="s">
        <v>59</v>
      </c>
      <c r="E27" s="7" t="s">
        <v>74</v>
      </c>
      <c r="F27" s="27" t="s">
        <v>13</v>
      </c>
      <c r="G27" s="7">
        <v>1</v>
      </c>
      <c r="H27" s="33">
        <v>217.97</v>
      </c>
      <c r="I27" s="29">
        <v>217.97</v>
      </c>
      <c r="J27" s="37">
        <v>1270329.1599999999</v>
      </c>
      <c r="K27" s="38">
        <v>1270329.1599999999</v>
      </c>
      <c r="M27" s="10"/>
      <c r="O27" s="14"/>
    </row>
    <row r="28" spans="1:15" ht="15" x14ac:dyDescent="0.25">
      <c r="A28" s="40" t="s">
        <v>49</v>
      </c>
      <c r="B28" s="28">
        <v>44388</v>
      </c>
      <c r="C28" s="27" t="s">
        <v>50</v>
      </c>
      <c r="D28" s="27" t="s">
        <v>60</v>
      </c>
      <c r="E28" s="7" t="s">
        <v>75</v>
      </c>
      <c r="F28" s="27" t="s">
        <v>14</v>
      </c>
      <c r="G28" s="7">
        <v>110.72</v>
      </c>
      <c r="H28" s="33">
        <v>2993</v>
      </c>
      <c r="I28" s="29">
        <v>27.085972999999999</v>
      </c>
      <c r="J28" s="37">
        <v>132853284</v>
      </c>
      <c r="K28" s="38">
        <v>1199903.2153179192</v>
      </c>
      <c r="M28" s="10"/>
      <c r="O28" s="14"/>
    </row>
    <row r="29" spans="1:15" ht="15" x14ac:dyDescent="0.25">
      <c r="A29" s="40" t="s">
        <v>117</v>
      </c>
      <c r="B29" s="28">
        <v>4400</v>
      </c>
      <c r="C29" s="27" t="s">
        <v>124</v>
      </c>
      <c r="D29" s="27" t="s">
        <v>125</v>
      </c>
      <c r="E29" s="7" t="s">
        <v>126</v>
      </c>
      <c r="F29" s="27" t="s">
        <v>14</v>
      </c>
      <c r="G29" s="7">
        <v>110.72</v>
      </c>
      <c r="H29" s="29">
        <v>61810</v>
      </c>
      <c r="I29" s="29">
        <v>559.36651600000005</v>
      </c>
      <c r="J29" s="37">
        <v>271964000</v>
      </c>
      <c r="K29" s="38">
        <v>2456322.25433526</v>
      </c>
      <c r="M29" s="10"/>
      <c r="O29" s="14"/>
    </row>
    <row r="30" spans="1:15" ht="15" x14ac:dyDescent="0.25">
      <c r="A30" s="40" t="s">
        <v>118</v>
      </c>
      <c r="B30" s="28">
        <v>9930</v>
      </c>
      <c r="C30" s="27" t="s">
        <v>127</v>
      </c>
      <c r="D30" s="27" t="s">
        <v>128</v>
      </c>
      <c r="E30" s="7" t="s">
        <v>129</v>
      </c>
      <c r="F30" s="27" t="s">
        <v>13</v>
      </c>
      <c r="G30" s="7">
        <v>1</v>
      </c>
      <c r="H30" s="7">
        <v>70.8</v>
      </c>
      <c r="I30" s="29">
        <v>70.8</v>
      </c>
      <c r="J30" s="37">
        <v>703044</v>
      </c>
      <c r="K30" s="38">
        <v>703044</v>
      </c>
      <c r="M30" s="10"/>
      <c r="O30" s="14"/>
    </row>
    <row r="31" spans="1:15" ht="15" x14ac:dyDescent="0.25">
      <c r="A31" s="40" t="s">
        <v>29</v>
      </c>
      <c r="B31" s="28">
        <v>28394</v>
      </c>
      <c r="C31" s="27" t="s">
        <v>30</v>
      </c>
      <c r="D31" s="27" t="s">
        <v>61</v>
      </c>
      <c r="E31" s="7" t="s">
        <v>76</v>
      </c>
      <c r="F31" s="27" t="s">
        <v>28</v>
      </c>
      <c r="G31" s="7">
        <v>6.3407</v>
      </c>
      <c r="H31" s="7">
        <v>429.75</v>
      </c>
      <c r="I31" s="29">
        <v>67.912988999999996</v>
      </c>
      <c r="J31" s="37">
        <v>12202321.5</v>
      </c>
      <c r="K31" s="38">
        <v>1924443.9099783935</v>
      </c>
      <c r="M31" s="10"/>
      <c r="O31" s="14"/>
    </row>
    <row r="32" spans="1:15" ht="15" x14ac:dyDescent="0.25">
      <c r="A32" s="40" t="s">
        <v>149</v>
      </c>
      <c r="B32" s="28">
        <v>42500</v>
      </c>
      <c r="C32" s="27" t="s">
        <v>153</v>
      </c>
      <c r="D32" s="27" t="s">
        <v>154</v>
      </c>
      <c r="E32" s="7" t="s">
        <v>155</v>
      </c>
      <c r="F32" s="27" t="s">
        <v>156</v>
      </c>
      <c r="G32" s="7">
        <v>1.2562</v>
      </c>
      <c r="H32" s="7">
        <v>59.92</v>
      </c>
      <c r="I32" s="29">
        <v>47.674742000000002</v>
      </c>
      <c r="J32" s="37">
        <v>2546600</v>
      </c>
      <c r="K32" s="38">
        <v>2027224.9641776788</v>
      </c>
      <c r="M32" s="10"/>
      <c r="O32" s="14"/>
    </row>
    <row r="33" spans="1:15" ht="15" x14ac:dyDescent="0.25">
      <c r="A33" s="40" t="s">
        <v>161</v>
      </c>
      <c r="B33" s="28">
        <v>42452</v>
      </c>
      <c r="C33" s="27" t="s">
        <v>170</v>
      </c>
      <c r="D33" s="27" t="s">
        <v>171</v>
      </c>
      <c r="E33" s="7" t="s">
        <v>172</v>
      </c>
      <c r="F33" s="27" t="s">
        <v>13</v>
      </c>
      <c r="G33" s="7">
        <v>1</v>
      </c>
      <c r="H33" s="7">
        <v>20.14</v>
      </c>
      <c r="I33" s="29">
        <v>20.14</v>
      </c>
      <c r="J33" s="37">
        <v>854983.28</v>
      </c>
      <c r="K33" s="38">
        <v>854983.28</v>
      </c>
      <c r="M33" s="10"/>
      <c r="O33" s="14"/>
    </row>
    <row r="34" spans="1:15" ht="15" x14ac:dyDescent="0.25">
      <c r="A34" s="40" t="s">
        <v>90</v>
      </c>
      <c r="B34" s="28">
        <v>193488</v>
      </c>
      <c r="C34" s="27" t="s">
        <v>94</v>
      </c>
      <c r="D34" s="27" t="s">
        <v>95</v>
      </c>
      <c r="E34" s="7" t="s">
        <v>96</v>
      </c>
      <c r="F34" s="27" t="s">
        <v>138</v>
      </c>
      <c r="G34" s="7">
        <v>0.72550000000000003</v>
      </c>
      <c r="H34" s="35">
        <v>4.8439999999999994</v>
      </c>
      <c r="I34" s="29">
        <v>6.6832690000000001</v>
      </c>
      <c r="J34" s="37">
        <v>937255.87199999986</v>
      </c>
      <c r="K34" s="38">
        <v>1291875.771192281</v>
      </c>
      <c r="M34" s="10"/>
      <c r="O34" s="14"/>
    </row>
    <row r="35" spans="1:15" x14ac:dyDescent="0.2">
      <c r="A35" s="40" t="s">
        <v>131</v>
      </c>
      <c r="B35" s="28">
        <v>78891</v>
      </c>
      <c r="C35" s="27" t="s">
        <v>135</v>
      </c>
      <c r="D35" s="27" t="s">
        <v>136</v>
      </c>
      <c r="E35" s="7" t="s">
        <v>137</v>
      </c>
      <c r="F35" s="27" t="s">
        <v>11</v>
      </c>
      <c r="G35" s="7">
        <v>0.85250000000000004</v>
      </c>
      <c r="H35" s="7">
        <v>16.5</v>
      </c>
      <c r="I35" s="29">
        <v>19.445329000000001</v>
      </c>
      <c r="J35" s="37">
        <v>1301701.5</v>
      </c>
      <c r="K35" s="38">
        <v>1526922.5806451612</v>
      </c>
    </row>
    <row r="36" spans="1:15" x14ac:dyDescent="0.2">
      <c r="A36" s="40" t="s">
        <v>33</v>
      </c>
      <c r="B36" s="28">
        <v>62300</v>
      </c>
      <c r="C36" s="27" t="s">
        <v>35</v>
      </c>
      <c r="D36" s="27" t="s">
        <v>62</v>
      </c>
      <c r="E36" s="7" t="s">
        <v>77</v>
      </c>
      <c r="F36" s="27" t="s">
        <v>14</v>
      </c>
      <c r="G36" s="7">
        <v>110.72</v>
      </c>
      <c r="H36" s="7">
        <v>3985</v>
      </c>
      <c r="I36" s="29">
        <v>36.063347999999998</v>
      </c>
      <c r="J36" s="37">
        <v>248265500</v>
      </c>
      <c r="K36" s="38">
        <v>2242282.3338150289</v>
      </c>
    </row>
    <row r="37" spans="1:15" x14ac:dyDescent="0.2">
      <c r="A37" s="40" t="s">
        <v>187</v>
      </c>
      <c r="B37" s="28">
        <v>560542</v>
      </c>
      <c r="C37" s="27" t="s">
        <v>192</v>
      </c>
      <c r="D37" s="27" t="s">
        <v>193</v>
      </c>
      <c r="E37" s="7" t="s">
        <v>194</v>
      </c>
      <c r="F37" s="27" t="s">
        <v>12</v>
      </c>
      <c r="G37" s="7">
        <v>8.5504999999999995</v>
      </c>
      <c r="H37" s="7">
        <v>26.55</v>
      </c>
      <c r="I37" s="29">
        <v>3.1102289999999999</v>
      </c>
      <c r="J37" s="37">
        <v>14882390.1</v>
      </c>
      <c r="K37" s="38">
        <v>1740528.6357522951</v>
      </c>
    </row>
    <row r="38" spans="1:15" x14ac:dyDescent="0.2">
      <c r="A38" s="27" t="s">
        <v>97</v>
      </c>
      <c r="B38" s="31">
        <v>27228</v>
      </c>
      <c r="C38" s="27" t="s">
        <v>98</v>
      </c>
      <c r="D38" s="27" t="s">
        <v>99</v>
      </c>
      <c r="E38" s="7" t="s">
        <v>100</v>
      </c>
      <c r="F38" s="27" t="s">
        <v>101</v>
      </c>
      <c r="G38" s="7">
        <v>0.94359999999999999</v>
      </c>
      <c r="H38" s="7">
        <v>136.05000000000001</v>
      </c>
      <c r="I38" s="29">
        <v>144.55719099999999</v>
      </c>
      <c r="J38" s="37">
        <v>3704369.4000000004</v>
      </c>
      <c r="K38" s="38">
        <v>3925783.5947435359</v>
      </c>
    </row>
    <row r="39" spans="1:15" x14ac:dyDescent="0.2">
      <c r="A39" s="27" t="s">
        <v>140</v>
      </c>
      <c r="B39" s="31">
        <v>424539</v>
      </c>
      <c r="C39" s="27" t="s">
        <v>145</v>
      </c>
      <c r="D39" s="27" t="s">
        <v>146</v>
      </c>
      <c r="E39" s="7" t="s">
        <v>147</v>
      </c>
      <c r="F39" s="27" t="s">
        <v>12</v>
      </c>
      <c r="G39" s="7">
        <v>8.5504999999999995</v>
      </c>
      <c r="H39" s="7">
        <v>77.48</v>
      </c>
      <c r="I39" s="29">
        <v>9.0764790000000009</v>
      </c>
      <c r="J39" s="37">
        <v>32893281.720000003</v>
      </c>
      <c r="K39" s="38">
        <v>3846942.4852347821</v>
      </c>
    </row>
    <row r="40" spans="1:15" x14ac:dyDescent="0.2">
      <c r="A40" s="27" t="s">
        <v>63</v>
      </c>
      <c r="B40" s="31">
        <v>11107</v>
      </c>
      <c r="C40" s="27" t="s">
        <v>78</v>
      </c>
      <c r="D40" s="27" t="s">
        <v>79</v>
      </c>
      <c r="E40" s="7" t="s">
        <v>80</v>
      </c>
      <c r="F40" s="27" t="s">
        <v>13</v>
      </c>
      <c r="G40" s="7">
        <v>1</v>
      </c>
      <c r="H40" s="7">
        <v>279.22000000000003</v>
      </c>
      <c r="I40" s="29">
        <v>279.22000000000003</v>
      </c>
      <c r="J40" s="37">
        <v>3101296.5400000005</v>
      </c>
      <c r="K40" s="38">
        <v>3101296.5400000005</v>
      </c>
    </row>
    <row r="41" spans="1:15" x14ac:dyDescent="0.2">
      <c r="A41" s="27" t="s">
        <v>176</v>
      </c>
      <c r="B41" s="31">
        <v>73400</v>
      </c>
      <c r="C41" s="27" t="s">
        <v>181</v>
      </c>
      <c r="D41" s="27" t="s">
        <v>182</v>
      </c>
      <c r="E41" s="7" t="s">
        <v>183</v>
      </c>
      <c r="F41" s="27" t="s">
        <v>14</v>
      </c>
      <c r="G41" s="7">
        <v>110.72</v>
      </c>
      <c r="H41" s="7">
        <v>2711</v>
      </c>
      <c r="I41" s="29">
        <v>24.533937000000002</v>
      </c>
      <c r="J41" s="37">
        <v>198987400</v>
      </c>
      <c r="K41" s="38">
        <v>1797212.7890173411</v>
      </c>
    </row>
    <row r="42" spans="1:15" x14ac:dyDescent="0.2">
      <c r="A42" s="27"/>
      <c r="B42" s="31"/>
      <c r="C42" s="30"/>
      <c r="D42" s="27"/>
      <c r="F42" s="27"/>
      <c r="I42" s="29"/>
      <c r="J42" s="37"/>
      <c r="K42" s="38"/>
    </row>
    <row r="43" spans="1:15" x14ac:dyDescent="0.2">
      <c r="A43" s="27"/>
      <c r="B43" s="31"/>
      <c r="C43" s="30"/>
      <c r="D43" s="27"/>
      <c r="F43" s="27"/>
      <c r="I43" s="29"/>
      <c r="J43" s="37"/>
      <c r="K43" s="38"/>
    </row>
    <row r="44" spans="1:15" x14ac:dyDescent="0.2">
      <c r="A44" s="27"/>
      <c r="B44" s="31"/>
      <c r="C44" s="30"/>
      <c r="D44" s="27"/>
      <c r="F44" s="27"/>
      <c r="I44" s="29"/>
      <c r="J44" s="37"/>
      <c r="K44" s="38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99583536.874552771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173</v>
      </c>
      <c r="B50" s="28">
        <v>3</v>
      </c>
      <c r="C50" s="27" t="s">
        <v>174</v>
      </c>
      <c r="F50" s="27" t="s">
        <v>174</v>
      </c>
      <c r="G50" s="7">
        <v>1131.83</v>
      </c>
      <c r="H50" s="29">
        <v>1</v>
      </c>
      <c r="I50" s="29">
        <v>8.8999999999999995E-4</v>
      </c>
      <c r="J50" s="13">
        <v>3</v>
      </c>
      <c r="K50" s="13">
        <v>2.6505747329545956E-3</v>
      </c>
    </row>
    <row r="51" spans="1:11" ht="15" x14ac:dyDescent="0.25">
      <c r="A51" s="27" t="s">
        <v>18</v>
      </c>
      <c r="B51" s="28">
        <v>860813.5</v>
      </c>
      <c r="C51" s="27" t="s">
        <v>13</v>
      </c>
      <c r="F51" s="27" t="s">
        <v>13</v>
      </c>
      <c r="G51" s="7">
        <v>1</v>
      </c>
      <c r="H51" s="29">
        <v>1</v>
      </c>
      <c r="I51" s="29">
        <v>100</v>
      </c>
      <c r="J51" s="13">
        <v>860813.5</v>
      </c>
      <c r="K51" s="13">
        <v>860813.5</v>
      </c>
    </row>
    <row r="52" spans="1:11" ht="15" x14ac:dyDescent="0.25">
      <c r="B52" s="28"/>
      <c r="C52" s="27"/>
      <c r="F52" s="27"/>
      <c r="H52" s="29"/>
      <c r="I52" s="36"/>
      <c r="J52" s="13"/>
      <c r="K52" s="13"/>
    </row>
    <row r="53" spans="1:11" ht="15" x14ac:dyDescent="0.25">
      <c r="B53" s="41"/>
      <c r="C53" s="27"/>
      <c r="F53" s="27"/>
      <c r="H53" s="29"/>
      <c r="I53" s="29"/>
      <c r="J53" s="13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860813.50265057478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195</v>
      </c>
      <c r="B58" s="28">
        <v>22194</v>
      </c>
      <c r="F58" s="27" t="s">
        <v>14</v>
      </c>
      <c r="G58" s="7">
        <v>110.72</v>
      </c>
      <c r="H58" s="13"/>
      <c r="I58" s="13"/>
      <c r="J58" s="29">
        <v>288522</v>
      </c>
      <c r="K58" s="29">
        <v>2605.8706647398844</v>
      </c>
    </row>
    <row r="59" spans="1:11" ht="15" x14ac:dyDescent="0.25">
      <c r="A59" s="27" t="s">
        <v>196</v>
      </c>
      <c r="B59" s="28">
        <v>21993</v>
      </c>
      <c r="F59" s="27" t="s">
        <v>13</v>
      </c>
      <c r="G59" s="7">
        <v>1</v>
      </c>
      <c r="H59" s="13"/>
      <c r="I59" s="13"/>
      <c r="J59" s="29">
        <v>16032.9</v>
      </c>
      <c r="K59" s="29">
        <v>16032.9</v>
      </c>
    </row>
    <row r="60" spans="1:11" ht="15" x14ac:dyDescent="0.25">
      <c r="A60" s="27" t="s">
        <v>196</v>
      </c>
      <c r="B60" s="28">
        <v>21993</v>
      </c>
      <c r="F60" s="27" t="s">
        <v>13</v>
      </c>
      <c r="G60" s="7">
        <v>1</v>
      </c>
      <c r="H60" s="13"/>
      <c r="I60" s="13"/>
      <c r="J60" s="29">
        <v>39587.4</v>
      </c>
      <c r="K60" s="29">
        <v>39587.4</v>
      </c>
    </row>
    <row r="61" spans="1:11" ht="15" x14ac:dyDescent="0.25">
      <c r="A61" s="27" t="s">
        <v>197</v>
      </c>
      <c r="B61" s="28">
        <v>4400</v>
      </c>
      <c r="F61" s="27" t="s">
        <v>14</v>
      </c>
      <c r="G61" s="7">
        <v>110.72</v>
      </c>
      <c r="H61" s="13"/>
      <c r="I61" s="13"/>
      <c r="J61" s="29">
        <v>4708000</v>
      </c>
      <c r="K61" s="29">
        <v>42521.676300578038</v>
      </c>
    </row>
    <row r="62" spans="1:11" ht="15" customHeight="1" x14ac:dyDescent="0.25">
      <c r="A62" s="27" t="s">
        <v>198</v>
      </c>
      <c r="B62" s="28">
        <v>62300</v>
      </c>
      <c r="F62" s="27" t="s">
        <v>14</v>
      </c>
      <c r="G62" s="7">
        <v>110.72</v>
      </c>
      <c r="H62" s="13"/>
      <c r="I62" s="13"/>
      <c r="J62" s="29">
        <v>5607000</v>
      </c>
      <c r="K62" s="29">
        <v>50641.257225433525</v>
      </c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151389.10419075144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71.28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185005.51289296907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 t="s">
        <v>199</v>
      </c>
      <c r="B78" s="28">
        <v>19646</v>
      </c>
      <c r="C78" s="27" t="s">
        <v>31</v>
      </c>
      <c r="F78" s="27" t="s">
        <v>12</v>
      </c>
      <c r="G78" s="10">
        <v>8.5504999999999995</v>
      </c>
      <c r="H78" s="13"/>
      <c r="I78" s="13"/>
      <c r="J78" s="29">
        <v>2375633.83</v>
      </c>
      <c r="K78" s="29">
        <v>-277835.66224197421</v>
      </c>
    </row>
    <row r="79" spans="1:11" ht="15" x14ac:dyDescent="0.25">
      <c r="A79" s="27" t="s">
        <v>157</v>
      </c>
      <c r="B79" s="28">
        <v>19646</v>
      </c>
      <c r="C79" s="27" t="s">
        <v>122</v>
      </c>
      <c r="F79" s="27" t="s">
        <v>12</v>
      </c>
      <c r="G79" s="10">
        <v>8.5504999999999995</v>
      </c>
      <c r="H79" s="13"/>
      <c r="I79" s="13"/>
      <c r="J79" s="29">
        <v>751650.14</v>
      </c>
      <c r="K79" s="29">
        <v>-87907.156306648743</v>
      </c>
    </row>
    <row r="80" spans="1:11" ht="15" x14ac:dyDescent="0.25">
      <c r="A80" s="27"/>
      <c r="B80" s="28"/>
      <c r="C80" s="27"/>
      <c r="F80" s="27"/>
      <c r="H80" s="13"/>
      <c r="I80" s="13"/>
      <c r="J80" s="29"/>
      <c r="K80" s="29"/>
    </row>
    <row r="81" spans="1:11" ht="15" x14ac:dyDescent="0.25">
      <c r="A81" s="27"/>
      <c r="B81" s="28"/>
      <c r="C81" s="27"/>
      <c r="F81" s="27"/>
      <c r="H81" s="13"/>
      <c r="I81" s="13"/>
      <c r="J81" s="29"/>
      <c r="K81" s="29"/>
    </row>
    <row r="82" spans="1:11" ht="15" x14ac:dyDescent="0.25">
      <c r="A82" s="27"/>
      <c r="B82" s="28"/>
      <c r="C82" s="27"/>
      <c r="F82" s="27"/>
      <c r="H82" s="13"/>
      <c r="I82" s="13"/>
      <c r="J82" s="29"/>
      <c r="K82" s="21"/>
    </row>
    <row r="83" spans="1:11" ht="15" x14ac:dyDescent="0.25">
      <c r="B83" s="32"/>
      <c r="F83" s="27"/>
      <c r="H83" s="13"/>
      <c r="I83" s="13"/>
      <c r="J83" s="29"/>
      <c r="K83" s="21"/>
    </row>
    <row r="84" spans="1:11" ht="15" x14ac:dyDescent="0.25">
      <c r="B84" s="16"/>
      <c r="F84" s="27"/>
      <c r="H84" s="13"/>
      <c r="I84" s="13"/>
      <c r="J84" s="12"/>
      <c r="K84" s="21"/>
    </row>
    <row r="85" spans="1:11" ht="15" x14ac:dyDescent="0.25">
      <c r="B85" s="16"/>
      <c r="H85" s="13"/>
      <c r="I85" s="13"/>
      <c r="J85" s="12"/>
      <c r="K85" s="21"/>
    </row>
    <row r="86" spans="1:11" ht="15" x14ac:dyDescent="0.25">
      <c r="B86" s="16"/>
      <c r="H86" s="13"/>
      <c r="I86" s="13"/>
      <c r="J86" s="12"/>
      <c r="K86" s="21"/>
    </row>
    <row r="87" spans="1:11" ht="15" x14ac:dyDescent="0.25">
      <c r="B87" s="16"/>
      <c r="H87" s="13"/>
      <c r="I87" s="13"/>
      <c r="J87" s="13"/>
      <c r="K87" s="22">
        <f>SUM(K78:K86)</f>
        <v>-365742.81854862295</v>
      </c>
    </row>
    <row r="88" spans="1:11" ht="15" x14ac:dyDescent="0.25">
      <c r="B88" s="16"/>
      <c r="H88" s="13"/>
      <c r="I88" s="13"/>
      <c r="J88" s="13"/>
      <c r="K88" s="18"/>
    </row>
    <row r="89" spans="1:11" ht="15" x14ac:dyDescent="0.25">
      <c r="A89" s="19" t="s">
        <v>25</v>
      </c>
      <c r="B89" s="16"/>
      <c r="H89" s="13"/>
      <c r="I89" s="13"/>
      <c r="J89" s="13"/>
      <c r="K89" s="18"/>
    </row>
    <row r="90" spans="1:11" ht="15" x14ac:dyDescent="0.25">
      <c r="A90" s="27"/>
      <c r="B90" s="28"/>
      <c r="C90" s="27"/>
      <c r="F90" s="27"/>
      <c r="H90" s="13"/>
      <c r="I90" s="13"/>
      <c r="J90" s="29"/>
      <c r="K90" s="29"/>
    </row>
    <row r="91" spans="1:11" ht="15" x14ac:dyDescent="0.25">
      <c r="A91" s="27"/>
      <c r="B91" s="28"/>
      <c r="C91" s="27"/>
      <c r="F91" s="27"/>
      <c r="H91" s="13"/>
      <c r="I91" s="13"/>
      <c r="J91" s="29"/>
      <c r="K91" s="29"/>
    </row>
    <row r="92" spans="1:11" ht="15" x14ac:dyDescent="0.25">
      <c r="A92" s="27"/>
      <c r="B92" s="28"/>
      <c r="C92" s="27"/>
      <c r="F92" s="27"/>
      <c r="H92" s="13"/>
      <c r="I92" s="13"/>
      <c r="J92" s="29"/>
      <c r="K92" s="29"/>
    </row>
    <row r="93" spans="1:11" ht="15" x14ac:dyDescent="0.25">
      <c r="A93" s="27"/>
      <c r="B93" s="28"/>
      <c r="C93" s="27"/>
      <c r="F93" s="27"/>
      <c r="H93" s="13"/>
      <c r="I93" s="13"/>
      <c r="J93" s="29"/>
      <c r="K93" s="2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A95" s="27"/>
      <c r="B95" s="28"/>
      <c r="C95" s="27"/>
      <c r="F95" s="27"/>
      <c r="H95" s="13"/>
      <c r="I95" s="13"/>
      <c r="J95" s="29"/>
      <c r="K95" s="21"/>
    </row>
    <row r="96" spans="1:11" ht="15" x14ac:dyDescent="0.25">
      <c r="A96" s="27"/>
      <c r="B96" s="28"/>
      <c r="C96" s="27"/>
      <c r="F96" s="27"/>
      <c r="H96" s="13"/>
      <c r="I96" s="13"/>
      <c r="J96" s="29"/>
      <c r="K96" s="21"/>
    </row>
    <row r="97" spans="1:11" ht="15" x14ac:dyDescent="0.25">
      <c r="A97" s="27"/>
      <c r="B97" s="28"/>
      <c r="C97" s="27"/>
      <c r="F97" s="27"/>
      <c r="H97" s="13"/>
      <c r="I97" s="13"/>
      <c r="J97" s="29"/>
      <c r="K97" s="39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B99" s="16"/>
      <c r="H99" s="13"/>
      <c r="I99" s="13"/>
      <c r="J99" s="13"/>
      <c r="K99" s="22">
        <f>SUM(K90:K98)</f>
        <v>0</v>
      </c>
    </row>
    <row r="101" spans="1:11" x14ac:dyDescent="0.2">
      <c r="J101" s="23">
        <f>SUM(J2:J54)</f>
        <v>1444349621.645</v>
      </c>
      <c r="K101" s="24">
        <f>+K47+K55+K70+K73+K74+K87+K99</f>
        <v>100415073.45573846</v>
      </c>
    </row>
    <row r="103" spans="1:11" x14ac:dyDescent="0.2">
      <c r="F103" s="10"/>
      <c r="G103" s="10"/>
      <c r="H103" s="10"/>
      <c r="I103" s="10"/>
      <c r="J103" s="10"/>
      <c r="K103" s="10"/>
    </row>
    <row r="104" spans="1:11" x14ac:dyDescent="0.2">
      <c r="F104" s="10"/>
      <c r="G104" s="10"/>
      <c r="H104" s="10"/>
      <c r="I104" s="10"/>
      <c r="J104" s="10"/>
      <c r="K104" s="10"/>
    </row>
    <row r="105" spans="1:11" x14ac:dyDescent="0.2">
      <c r="F105" s="10"/>
      <c r="G105" s="10"/>
      <c r="H105" s="10"/>
      <c r="I105" s="10"/>
      <c r="J105" s="10"/>
      <c r="K105" s="10"/>
    </row>
    <row r="106" spans="1:11" x14ac:dyDescent="0.2">
      <c r="F106" s="10"/>
      <c r="G106" s="9"/>
      <c r="H106" s="10"/>
      <c r="I106" s="10"/>
      <c r="J106" s="10"/>
      <c r="K106" s="10"/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2021-04-30T15:22:56Z</dcterms:modified>
</cp:coreProperties>
</file>