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12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5" i="1" l="1"/>
  <c r="K70" i="1" l="1"/>
  <c r="K103" i="1" l="1"/>
  <c r="J105" i="1" l="1"/>
  <c r="K47" i="1" l="1"/>
  <c r="K91" i="1" l="1"/>
  <c r="K105" i="1" s="1"/>
</calcChain>
</file>

<file path=xl/sharedStrings.xml><?xml version="1.0" encoding="utf-8"?>
<sst xmlns="http://schemas.openxmlformats.org/spreadsheetml/2006/main" count="234" uniqueCount="191">
  <si>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</si>
  <si>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</si>
  <si>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</si>
  <si>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</si>
  <si>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</si>
  <si>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</si>
  <si>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</si>
  <si>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</si>
  <si>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</si>
  <si>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</si>
  <si>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</si>
  <si>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</si>
  <si>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</si>
  <si>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</si>
  <si>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</si>
  <si>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</si>
  <si>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</si>
  <si>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</si>
  <si>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</si>
  <si>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</si>
  <si>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</si>
  <si>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</si>
  <si>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</si>
  <si>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</si>
  <si>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</si>
  <si>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</si>
  <si>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</si>
  <si>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</si>
  <si>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</si>
  <si>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</si>
  <si>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</si>
  <si>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</si>
  <si>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LVMH MOET HENNESSY LOUIS VUI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</si>
  <si>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</si>
  <si>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</si>
  <si>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</si>
  <si>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</si>
  <si>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</si>
  <si>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</si>
  <si>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</si>
  <si>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</si>
  <si>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BDFG5D1</t>
  </si>
  <si>
    <t>BD9Y9B7</t>
  </si>
  <si>
    <t>BJVNSS4</t>
  </si>
  <si>
    <t>4061412</t>
  </si>
  <si>
    <t>B00L2M8</t>
  </si>
  <si>
    <t>2639736</t>
  </si>
  <si>
    <t>BHC8X90</t>
  </si>
  <si>
    <t>WIX.COM LTD</t>
  </si>
  <si>
    <t>BFIT NA</t>
  </si>
  <si>
    <t>FERG LN</t>
  </si>
  <si>
    <t>BZ17B8907</t>
  </si>
  <si>
    <t>BZ17B89</t>
  </si>
  <si>
    <t>MC FP</t>
  </si>
  <si>
    <t>MRO LN</t>
  </si>
  <si>
    <t>TIGO SS</t>
  </si>
  <si>
    <t>NICE US</t>
  </si>
  <si>
    <t>NOVOB DC</t>
  </si>
  <si>
    <t>M98068105</t>
  </si>
  <si>
    <t>BFZCHN7</t>
  </si>
  <si>
    <t>WIX US</t>
  </si>
  <si>
    <t>CAPGEMINI SE</t>
  </si>
  <si>
    <t>416343002</t>
  </si>
  <si>
    <t>4163437</t>
  </si>
  <si>
    <t>CAP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</si>
  <si>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</si>
  <si>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</si>
  <si>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</si>
  <si>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</si>
  <si>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</si>
  <si>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</si>
  <si>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</si>
  <si>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</si>
  <si>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</si>
  <si>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</si>
  <si>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</si>
  <si>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</si>
  <si>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</si>
  <si>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</si>
  <si>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</si>
  <si>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</si>
  <si>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</si>
  <si>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</si>
  <si>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</si>
  <si>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</si>
  <si>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</si>
  <si>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</si>
  <si>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</si>
  <si>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</si>
  <si>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</si>
  <si>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BYY3DX906</t>
  </si>
  <si>
    <t>BYY3DX6</t>
  </si>
  <si>
    <t>GRF SM</t>
  </si>
  <si>
    <t>BMBVH8906</t>
  </si>
  <si>
    <t>BMBVH82</t>
  </si>
  <si>
    <t>HOWDEN JOINERY GROUP PLC</t>
  </si>
  <si>
    <t>055768006</t>
  </si>
  <si>
    <t>0557681</t>
  </si>
  <si>
    <t>HWDN LN</t>
  </si>
  <si>
    <t>BYTBXV906</t>
  </si>
  <si>
    <t>BYTBY10</t>
  </si>
  <si>
    <t>GBP</t>
  </si>
  <si>
    <t>COCA COLA HBC AG DI</t>
  </si>
  <si>
    <t>VACCIBODY AS</t>
  </si>
  <si>
    <t>B9895B904</t>
  </si>
  <si>
    <t>B9895B7</t>
  </si>
  <si>
    <t>CCH LN</t>
  </si>
  <si>
    <t>BL1GQG904</t>
  </si>
  <si>
    <t>BL1GQG1</t>
  </si>
  <si>
    <t>IDP EDUCATION LTD</t>
  </si>
  <si>
    <t>BDB6DD904</t>
  </si>
  <si>
    <t>BDB6DD1</t>
  </si>
  <si>
    <t>IEL AU</t>
  </si>
  <si>
    <t>CAD</t>
  </si>
  <si>
    <t>ALTERNUS ENERGY GROUP PLC</t>
  </si>
  <si>
    <t>PROFOUND MEDICAL CORP</t>
  </si>
  <si>
    <t>BM8D7V4</t>
  </si>
  <si>
    <t>ALT NO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</si>
  <si>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</si>
  <si>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</si>
  <si>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</si>
  <si>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</si>
  <si>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</si>
  <si>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</si>
  <si>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</si>
  <si>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</si>
  <si>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</si>
  <si>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</si>
  <si>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</si>
  <si>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</si>
  <si>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</si>
  <si>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</si>
  <si>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</si>
  <si>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</si>
  <si>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</si>
  <si>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</si>
  <si>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</si>
  <si>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</si>
  <si>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</si>
  <si>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</si>
  <si>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</si>
  <si>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</si>
  <si>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74319B924</t>
  </si>
  <si>
    <t>BJ9MFX7</t>
  </si>
  <si>
    <t>PRN CN</t>
  </si>
  <si>
    <t>86199E9B7</t>
  </si>
  <si>
    <t>ADIDAS AG</t>
  </si>
  <si>
    <t>403197908</t>
  </si>
  <si>
    <t>4031976</t>
  </si>
  <si>
    <t>ADS GR</t>
  </si>
  <si>
    <t>KAHOT NO</t>
  </si>
  <si>
    <t>KAL NO</t>
  </si>
  <si>
    <t>JUST EAT TAKEAWAY</t>
  </si>
  <si>
    <t>LUMARINE AS</t>
  </si>
  <si>
    <t>BYQ7HZ907</t>
  </si>
  <si>
    <t>BYQ7HZ6</t>
  </si>
  <si>
    <t>TKWY NA</t>
  </si>
  <si>
    <t>BMDXR1904</t>
  </si>
  <si>
    <t>BMDXR19</t>
  </si>
  <si>
    <t>LUMA NO</t>
  </si>
  <si>
    <t>HDFC BANK LTD ADR</t>
  </si>
  <si>
    <t>40415F101</t>
  </si>
  <si>
    <t>2781648</t>
  </si>
  <si>
    <t>HDB US</t>
  </si>
  <si>
    <t>MAKUAKE INC</t>
  </si>
  <si>
    <t>TOKYO ELECTRON LTD</t>
  </si>
  <si>
    <t>BJRCC3904</t>
  </si>
  <si>
    <t>BJRCC38</t>
  </si>
  <si>
    <t>4479 JP</t>
  </si>
  <si>
    <t>BNR5MZ908</t>
  </si>
  <si>
    <t>BNR5MZ7</t>
  </si>
  <si>
    <t>689567006</t>
  </si>
  <si>
    <t>6895675</t>
  </si>
  <si>
    <t>8035 JP</t>
  </si>
  <si>
    <t>BASF SE</t>
  </si>
  <si>
    <t>ACI0054Q2</t>
  </si>
  <si>
    <t>5086577</t>
  </si>
  <si>
    <t>BAS GR</t>
  </si>
  <si>
    <t>OLYMPUS CORP</t>
  </si>
  <si>
    <t>RYANAIR HOLDINGS PLC DI</t>
  </si>
  <si>
    <t>665880001</t>
  </si>
  <si>
    <t>6658801</t>
  </si>
  <si>
    <t>7733 JP</t>
  </si>
  <si>
    <t>0RYA LN</t>
  </si>
  <si>
    <t>NYKD NO</t>
  </si>
  <si>
    <t>US DOLLAR</t>
  </si>
  <si>
    <t>YAMAHA MOTOR CO LTD COMMON STOCK</t>
  </si>
  <si>
    <t>ALTERNUS ENERGY GROUP PLC COMMON STOCK EUR.01</t>
  </si>
  <si>
    <t>PROFOUND MEDICAL CORP COMMON STOCK</t>
  </si>
  <si>
    <t>TEKNA HOLDING AS COMMON STOCK NOK2.0</t>
  </si>
  <si>
    <t>ATLANTIC SAPPHIRE ASA COMMON STOCK NOK.1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</si>
</sst>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;\(#,##0.000\)"/>
    <numFmt numFmtId="165" formatCode="#,##0.00;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4" fontId="1" fillId="0" borderId="0" xfId="1" applyNumberFormat="1"/>
    <xf numFmtId="2" fontId="1" fillId="0" borderId="0" xfId="1" applyNumberFormat="1"/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1" fillId="0" borderId="0" xfId="1" applyNumberFormat="1" applyFill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2"/>
  <sheetViews>
    <sheetView tabSelected="1" zoomScaleNormal="100" workbookViewId="0">
      <pane xSplit="1" ySplit="1" topLeftCell="B68" activePane="bottomRight" state="frozen"/>
      <selection activeCell="J33" sqref="J33"/>
      <selection pane="topRight" activeCell="J33" sqref="J33"/>
      <selection pane="bottomLeft" activeCell="J33" sqref="J33"/>
      <selection pane="bottomRight" activeCell="K78" sqref="K78:K84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7" t="s">
        <v>146</v>
      </c>
      <c r="B2" s="28">
        <v>4963</v>
      </c>
      <c r="C2" s="27" t="s">
        <v>147</v>
      </c>
      <c r="D2" s="27" t="s">
        <v>148</v>
      </c>
      <c r="E2" s="7" t="s">
        <v>149</v>
      </c>
      <c r="F2" s="27" t="s">
        <v>11</v>
      </c>
      <c r="G2" s="7">
        <v>0.87929999999999997</v>
      </c>
      <c r="H2" s="32">
        <v>253.2</v>
      </c>
      <c r="I2" s="29">
        <v>287.93897299999998</v>
      </c>
      <c r="J2" s="34">
        <v>1256631.5999999999</v>
      </c>
      <c r="K2" s="35">
        <v>1429127.2603207096</v>
      </c>
      <c r="M2" s="10"/>
      <c r="O2" s="14"/>
    </row>
    <row r="3" spans="1:15" ht="15" x14ac:dyDescent="0.25">
      <c r="A3" s="37" t="s">
        <v>65</v>
      </c>
      <c r="B3" s="28">
        <v>10573</v>
      </c>
      <c r="C3" s="27" t="s">
        <v>67</v>
      </c>
      <c r="D3" s="27" t="s">
        <v>68</v>
      </c>
      <c r="E3" s="7" t="s">
        <v>69</v>
      </c>
      <c r="F3" s="27" t="s">
        <v>11</v>
      </c>
      <c r="G3" s="7">
        <v>0.87929999999999997</v>
      </c>
      <c r="H3" s="7">
        <v>112.36</v>
      </c>
      <c r="I3" s="29">
        <v>127.775762</v>
      </c>
      <c r="J3" s="34">
        <v>1187982.28</v>
      </c>
      <c r="K3" s="35">
        <v>1351054.5661321506</v>
      </c>
      <c r="M3" s="10"/>
      <c r="O3" s="14"/>
    </row>
    <row r="4" spans="1:15" ht="15" x14ac:dyDescent="0.25">
      <c r="A4" s="37" t="s">
        <v>114</v>
      </c>
      <c r="B4" s="38">
        <v>696643</v>
      </c>
      <c r="C4" s="37" t="s">
        <v>125</v>
      </c>
      <c r="D4" s="37" t="s">
        <v>116</v>
      </c>
      <c r="E4" s="10" t="s">
        <v>117</v>
      </c>
      <c r="F4" s="37" t="s">
        <v>12</v>
      </c>
      <c r="G4" s="10">
        <v>8.8183000000000007</v>
      </c>
      <c r="H4" s="33">
        <v>30</v>
      </c>
      <c r="I4" s="29">
        <v>3.4020160000000002</v>
      </c>
      <c r="J4" s="34">
        <v>20945670</v>
      </c>
      <c r="K4" s="35">
        <v>2375250.3316965853</v>
      </c>
      <c r="M4" s="10"/>
      <c r="O4" s="15"/>
    </row>
    <row r="5" spans="1:15" ht="15" x14ac:dyDescent="0.25">
      <c r="A5" s="37" t="s">
        <v>78</v>
      </c>
      <c r="B5" s="38">
        <v>731790</v>
      </c>
      <c r="C5" s="37" t="s">
        <v>31</v>
      </c>
      <c r="D5" s="37" t="s">
        <v>41</v>
      </c>
      <c r="E5" s="10" t="s">
        <v>79</v>
      </c>
      <c r="F5" s="37" t="s">
        <v>12</v>
      </c>
      <c r="G5" s="10">
        <v>8.8183000000000007</v>
      </c>
      <c r="H5" s="10">
        <v>42.25</v>
      </c>
      <c r="I5" s="29">
        <v>4.7911729999999997</v>
      </c>
      <c r="J5" s="34">
        <v>30918127.5</v>
      </c>
      <c r="K5" s="35">
        <v>3506132.417812957</v>
      </c>
      <c r="M5" s="10"/>
      <c r="O5" s="15"/>
    </row>
    <row r="6" spans="1:15" ht="15" x14ac:dyDescent="0.25">
      <c r="A6" s="37" t="s">
        <v>174</v>
      </c>
      <c r="B6" s="38">
        <v>12388</v>
      </c>
      <c r="C6" s="37" t="s">
        <v>175</v>
      </c>
      <c r="D6" s="37" t="s">
        <v>176</v>
      </c>
      <c r="E6" s="10" t="s">
        <v>177</v>
      </c>
      <c r="F6" s="37" t="s">
        <v>11</v>
      </c>
      <c r="G6" s="10">
        <v>0.87929999999999997</v>
      </c>
      <c r="H6" s="7">
        <v>61.78</v>
      </c>
      <c r="I6" s="29">
        <v>70.256200000000007</v>
      </c>
      <c r="J6" s="34">
        <v>765330.64</v>
      </c>
      <c r="K6" s="35">
        <v>870386.26179915841</v>
      </c>
      <c r="M6" s="10"/>
      <c r="O6" s="15"/>
    </row>
    <row r="7" spans="1:15" ht="15" x14ac:dyDescent="0.25">
      <c r="A7" s="37" t="s">
        <v>34</v>
      </c>
      <c r="B7" s="38">
        <v>43726</v>
      </c>
      <c r="C7" s="37" t="s">
        <v>35</v>
      </c>
      <c r="D7" s="37" t="s">
        <v>42</v>
      </c>
      <c r="E7" s="10" t="s">
        <v>49</v>
      </c>
      <c r="F7" s="37" t="s">
        <v>11</v>
      </c>
      <c r="G7" s="10">
        <v>0.87929999999999997</v>
      </c>
      <c r="H7" s="7">
        <v>42</v>
      </c>
      <c r="I7" s="29">
        <v>47.762388999999999</v>
      </c>
      <c r="J7" s="34">
        <v>1836492</v>
      </c>
      <c r="K7" s="35">
        <v>2088584.1009894235</v>
      </c>
      <c r="M7" s="10"/>
      <c r="O7" s="15"/>
    </row>
    <row r="8" spans="1:15" ht="15" x14ac:dyDescent="0.25">
      <c r="A8" s="37" t="s">
        <v>84</v>
      </c>
      <c r="B8" s="38">
        <v>103524</v>
      </c>
      <c r="C8" s="37" t="s">
        <v>85</v>
      </c>
      <c r="D8" s="37" t="s">
        <v>86</v>
      </c>
      <c r="E8" s="10" t="s">
        <v>87</v>
      </c>
      <c r="F8" s="37" t="s">
        <v>11</v>
      </c>
      <c r="G8" s="10">
        <v>0.87929999999999997</v>
      </c>
      <c r="H8" s="7">
        <v>29.18</v>
      </c>
      <c r="I8" s="29">
        <v>33.183487999999997</v>
      </c>
      <c r="J8" s="34">
        <v>3020830.32</v>
      </c>
      <c r="K8" s="35">
        <v>3435494.5069941999</v>
      </c>
      <c r="M8" s="10"/>
      <c r="O8" s="15"/>
    </row>
    <row r="9" spans="1:15" ht="15" x14ac:dyDescent="0.25">
      <c r="A9" s="37" t="s">
        <v>61</v>
      </c>
      <c r="B9" s="38">
        <v>10218</v>
      </c>
      <c r="C9" s="37" t="s">
        <v>62</v>
      </c>
      <c r="D9" s="37" t="s">
        <v>63</v>
      </c>
      <c r="E9" s="10" t="s">
        <v>64</v>
      </c>
      <c r="F9" s="37" t="s">
        <v>11</v>
      </c>
      <c r="G9" s="10">
        <v>0.87929999999999997</v>
      </c>
      <c r="H9" s="32">
        <v>215.5</v>
      </c>
      <c r="I9" s="29">
        <v>245.066543</v>
      </c>
      <c r="J9" s="34">
        <v>2201979</v>
      </c>
      <c r="K9" s="35">
        <v>2504240.8734220401</v>
      </c>
      <c r="M9" s="10"/>
      <c r="O9" s="15"/>
    </row>
    <row r="10" spans="1:15" ht="15" x14ac:dyDescent="0.25">
      <c r="A10" s="37" t="s">
        <v>102</v>
      </c>
      <c r="B10" s="38">
        <v>106178</v>
      </c>
      <c r="C10" s="37" t="s">
        <v>104</v>
      </c>
      <c r="D10" s="37" t="s">
        <v>105</v>
      </c>
      <c r="E10" s="10" t="s">
        <v>106</v>
      </c>
      <c r="F10" s="37" t="s">
        <v>101</v>
      </c>
      <c r="G10" s="10">
        <v>0.73919999999999997</v>
      </c>
      <c r="H10" s="32">
        <v>25.55</v>
      </c>
      <c r="I10" s="29">
        <v>34.606200000000001</v>
      </c>
      <c r="J10" s="34">
        <v>2712847.9</v>
      </c>
      <c r="K10" s="35">
        <v>3669978.2196969697</v>
      </c>
      <c r="M10" s="10"/>
      <c r="O10" s="15"/>
    </row>
    <row r="11" spans="1:15" ht="15" x14ac:dyDescent="0.25">
      <c r="A11" s="37" t="s">
        <v>80</v>
      </c>
      <c r="B11" s="38">
        <v>85999</v>
      </c>
      <c r="C11" s="37" t="s">
        <v>81</v>
      </c>
      <c r="D11" s="37" t="s">
        <v>82</v>
      </c>
      <c r="E11" s="10" t="s">
        <v>83</v>
      </c>
      <c r="F11" s="37" t="s">
        <v>101</v>
      </c>
      <c r="G11" s="10">
        <v>0.73919999999999997</v>
      </c>
      <c r="H11" s="32">
        <v>36.32</v>
      </c>
      <c r="I11" s="29">
        <v>49.193627999999997</v>
      </c>
      <c r="J11" s="34">
        <v>3123483.68</v>
      </c>
      <c r="K11" s="35">
        <v>4225491.9913419914</v>
      </c>
      <c r="M11" s="10"/>
      <c r="O11" s="15"/>
    </row>
    <row r="12" spans="1:15" ht="15" x14ac:dyDescent="0.25">
      <c r="A12" s="37" t="s">
        <v>27</v>
      </c>
      <c r="B12" s="38">
        <v>20318</v>
      </c>
      <c r="C12" s="37" t="s">
        <v>39</v>
      </c>
      <c r="D12" s="37" t="s">
        <v>43</v>
      </c>
      <c r="E12" s="10" t="s">
        <v>50</v>
      </c>
      <c r="F12" s="37" t="s">
        <v>101</v>
      </c>
      <c r="G12" s="10">
        <v>0.73919999999999997</v>
      </c>
      <c r="H12" s="32">
        <v>131.05000000000001</v>
      </c>
      <c r="I12" s="29">
        <v>177.500687</v>
      </c>
      <c r="J12" s="34">
        <v>2662673.9000000004</v>
      </c>
      <c r="K12" s="35">
        <v>3602102.137445888</v>
      </c>
      <c r="M12" s="10"/>
      <c r="O12" s="15"/>
    </row>
    <row r="13" spans="1:15" ht="15" x14ac:dyDescent="0.25">
      <c r="A13" s="37" t="s">
        <v>123</v>
      </c>
      <c r="B13" s="38">
        <v>440500</v>
      </c>
      <c r="C13" s="37" t="s">
        <v>126</v>
      </c>
      <c r="D13" s="37" t="s">
        <v>127</v>
      </c>
      <c r="E13" s="10" t="s">
        <v>128</v>
      </c>
      <c r="F13" s="37" t="s">
        <v>14</v>
      </c>
      <c r="G13" s="10">
        <v>115.08</v>
      </c>
      <c r="H13" s="33">
        <v>565</v>
      </c>
      <c r="I13" s="29">
        <v>4.9064300000000003</v>
      </c>
      <c r="J13" s="34">
        <v>248882500</v>
      </c>
      <c r="K13" s="35">
        <v>2162691.1713590547</v>
      </c>
      <c r="M13" s="10"/>
      <c r="O13" s="15"/>
    </row>
    <row r="14" spans="1:15" ht="15" x14ac:dyDescent="0.25">
      <c r="A14" s="37" t="s">
        <v>88</v>
      </c>
      <c r="B14" s="38">
        <v>94896</v>
      </c>
      <c r="C14" s="37" t="s">
        <v>90</v>
      </c>
      <c r="D14" s="37" t="s">
        <v>91</v>
      </c>
      <c r="E14" s="10" t="s">
        <v>92</v>
      </c>
      <c r="F14" s="37" t="s">
        <v>11</v>
      </c>
      <c r="G14" s="10">
        <v>0.87929999999999997</v>
      </c>
      <c r="H14" s="7">
        <v>16.875</v>
      </c>
      <c r="I14" s="29">
        <v>19.190245999999998</v>
      </c>
      <c r="J14" s="34">
        <v>1601370</v>
      </c>
      <c r="K14" s="35">
        <v>1821187.3080859776</v>
      </c>
      <c r="M14" s="10"/>
      <c r="O14" s="15"/>
    </row>
    <row r="15" spans="1:15" ht="15" x14ac:dyDescent="0.25">
      <c r="A15" s="37" t="s">
        <v>132</v>
      </c>
      <c r="B15" s="38">
        <v>179100</v>
      </c>
      <c r="C15" s="37" t="s">
        <v>135</v>
      </c>
      <c r="D15" s="37" t="s">
        <v>136</v>
      </c>
      <c r="E15" s="10" t="s">
        <v>137</v>
      </c>
      <c r="F15" s="37" t="s">
        <v>138</v>
      </c>
      <c r="G15" s="10">
        <v>20.529399999999999</v>
      </c>
      <c r="H15" s="16">
        <v>137.51</v>
      </c>
      <c r="I15" s="29">
        <v>6.7192769999999999</v>
      </c>
      <c r="J15" s="34">
        <v>24628041</v>
      </c>
      <c r="K15" s="35">
        <v>1199647.3837520825</v>
      </c>
      <c r="M15" s="10"/>
      <c r="O15" s="15"/>
    </row>
    <row r="16" spans="1:15" ht="15" x14ac:dyDescent="0.25">
      <c r="A16" s="37" t="s">
        <v>160</v>
      </c>
      <c r="B16" s="38">
        <v>13198</v>
      </c>
      <c r="C16" s="37" t="s">
        <v>161</v>
      </c>
      <c r="D16" s="37" t="s">
        <v>162</v>
      </c>
      <c r="E16" s="10" t="s">
        <v>163</v>
      </c>
      <c r="F16" s="37" t="s">
        <v>13</v>
      </c>
      <c r="G16" s="10">
        <v>1</v>
      </c>
      <c r="H16" s="32">
        <v>65.069999999999993</v>
      </c>
      <c r="I16" s="29">
        <v>65.069999999999993</v>
      </c>
      <c r="J16" s="34">
        <v>858793.85999999987</v>
      </c>
      <c r="K16" s="35">
        <v>858793.85999999987</v>
      </c>
      <c r="M16" s="10"/>
      <c r="O16" s="15"/>
    </row>
    <row r="17" spans="1:15" ht="15" x14ac:dyDescent="0.25">
      <c r="A17" s="37" t="s">
        <v>95</v>
      </c>
      <c r="B17" s="38">
        <v>201689</v>
      </c>
      <c r="C17" s="37" t="s">
        <v>96</v>
      </c>
      <c r="D17" s="37" t="s">
        <v>97</v>
      </c>
      <c r="E17" s="10" t="s">
        <v>98</v>
      </c>
      <c r="F17" s="37" t="s">
        <v>101</v>
      </c>
      <c r="G17" s="10">
        <v>0.73919999999999997</v>
      </c>
      <c r="H17" s="32">
        <v>9.0120000000000005</v>
      </c>
      <c r="I17" s="29">
        <v>12.206303999999999</v>
      </c>
      <c r="J17" s="34">
        <v>1817621.2680000002</v>
      </c>
      <c r="K17" s="35">
        <v>2458903.230519481</v>
      </c>
      <c r="M17" s="10"/>
      <c r="O17" s="15"/>
    </row>
    <row r="18" spans="1:15" ht="15" x14ac:dyDescent="0.25">
      <c r="A18" s="37" t="s">
        <v>109</v>
      </c>
      <c r="B18" s="38">
        <v>96625</v>
      </c>
      <c r="C18" s="37" t="s">
        <v>110</v>
      </c>
      <c r="D18" s="37" t="s">
        <v>111</v>
      </c>
      <c r="E18" s="10" t="s">
        <v>112</v>
      </c>
      <c r="F18" s="37" t="s">
        <v>37</v>
      </c>
      <c r="G18" s="10">
        <v>1.3769</v>
      </c>
      <c r="H18" s="32">
        <v>34.65</v>
      </c>
      <c r="I18" s="29">
        <v>25.192287</v>
      </c>
      <c r="J18" s="34">
        <v>3348056.25</v>
      </c>
      <c r="K18" s="35">
        <v>2431589.9847483477</v>
      </c>
      <c r="M18" s="10"/>
      <c r="O18" s="15"/>
    </row>
    <row r="19" spans="1:15" ht="15" x14ac:dyDescent="0.25">
      <c r="A19" s="37" t="s">
        <v>152</v>
      </c>
      <c r="B19" s="38">
        <v>31587</v>
      </c>
      <c r="C19" s="37" t="s">
        <v>154</v>
      </c>
      <c r="D19" s="37" t="s">
        <v>155</v>
      </c>
      <c r="E19" s="10" t="s">
        <v>156</v>
      </c>
      <c r="F19" s="37" t="s">
        <v>11</v>
      </c>
      <c r="G19" s="10">
        <v>0.87929999999999997</v>
      </c>
      <c r="H19" s="7">
        <v>48.47</v>
      </c>
      <c r="I19" s="29">
        <v>55.120071000000003</v>
      </c>
      <c r="J19" s="34">
        <v>1531021.89</v>
      </c>
      <c r="K19" s="35">
        <v>1741182.63391334</v>
      </c>
      <c r="M19" s="10"/>
      <c r="O19" s="15"/>
    </row>
    <row r="20" spans="1:15" ht="15" x14ac:dyDescent="0.25">
      <c r="A20" s="37" t="s">
        <v>133</v>
      </c>
      <c r="B20" s="38">
        <v>1041255</v>
      </c>
      <c r="C20" s="37" t="s">
        <v>51</v>
      </c>
      <c r="D20" s="37" t="s">
        <v>52</v>
      </c>
      <c r="E20" s="10" t="s">
        <v>150</v>
      </c>
      <c r="F20" s="37" t="s">
        <v>12</v>
      </c>
      <c r="G20" s="10">
        <v>8.8183000000000007</v>
      </c>
      <c r="H20" s="32">
        <v>46.6</v>
      </c>
      <c r="I20" s="29">
        <v>5.284465</v>
      </c>
      <c r="J20" s="34">
        <v>48522483</v>
      </c>
      <c r="K20" s="35">
        <v>5502475.8740346776</v>
      </c>
      <c r="M20" s="10"/>
      <c r="O20" s="15"/>
    </row>
    <row r="21" spans="1:15" ht="15" x14ac:dyDescent="0.25">
      <c r="A21" s="37" t="s">
        <v>89</v>
      </c>
      <c r="B21" s="38">
        <v>2261292</v>
      </c>
      <c r="C21" s="37" t="s">
        <v>93</v>
      </c>
      <c r="D21" s="37" t="s">
        <v>94</v>
      </c>
      <c r="E21" s="10" t="s">
        <v>151</v>
      </c>
      <c r="F21" s="37" t="s">
        <v>12</v>
      </c>
      <c r="G21" s="10">
        <v>8.8183000000000007</v>
      </c>
      <c r="H21" s="32">
        <v>11.84</v>
      </c>
      <c r="I21" s="29">
        <v>1.342662</v>
      </c>
      <c r="J21" s="34">
        <v>26773697.280000001</v>
      </c>
      <c r="K21" s="35">
        <v>3036151.7843575291</v>
      </c>
      <c r="M21" s="10"/>
      <c r="O21" s="15"/>
    </row>
    <row r="22" spans="1:15" ht="15" x14ac:dyDescent="0.25">
      <c r="A22" s="37" t="s">
        <v>153</v>
      </c>
      <c r="B22" s="38">
        <v>1348225</v>
      </c>
      <c r="C22" s="37" t="s">
        <v>157</v>
      </c>
      <c r="D22" s="37" t="s">
        <v>158</v>
      </c>
      <c r="E22" s="10" t="s">
        <v>159</v>
      </c>
      <c r="F22" s="37" t="s">
        <v>12</v>
      </c>
      <c r="G22" s="10">
        <v>8.8183000000000007</v>
      </c>
      <c r="H22" s="39">
        <v>2.4</v>
      </c>
      <c r="I22" s="29">
        <v>0.27216099999999999</v>
      </c>
      <c r="J22" s="34">
        <v>3235740</v>
      </c>
      <c r="K22" s="35">
        <v>366934.66994772234</v>
      </c>
      <c r="M22" s="10"/>
      <c r="O22" s="15"/>
    </row>
    <row r="23" spans="1:15" ht="15" x14ac:dyDescent="0.25">
      <c r="A23" s="37" t="s">
        <v>32</v>
      </c>
      <c r="B23" s="38">
        <v>3547</v>
      </c>
      <c r="C23" s="37" t="s">
        <v>33</v>
      </c>
      <c r="D23" s="37" t="s">
        <v>44</v>
      </c>
      <c r="E23" s="10" t="s">
        <v>53</v>
      </c>
      <c r="F23" s="37" t="s">
        <v>11</v>
      </c>
      <c r="G23" s="10">
        <v>0.87929999999999997</v>
      </c>
      <c r="H23" s="32">
        <v>727</v>
      </c>
      <c r="I23" s="29">
        <v>826.74420899999996</v>
      </c>
      <c r="J23" s="34">
        <v>2578669</v>
      </c>
      <c r="K23" s="35">
        <v>2932638.4624132835</v>
      </c>
      <c r="M23" s="10"/>
      <c r="O23" s="14"/>
    </row>
    <row r="24" spans="1:15" ht="15" x14ac:dyDescent="0.25">
      <c r="A24" s="37" t="s">
        <v>164</v>
      </c>
      <c r="B24" s="38">
        <v>23200</v>
      </c>
      <c r="C24" s="37" t="s">
        <v>166</v>
      </c>
      <c r="D24" s="37" t="s">
        <v>167</v>
      </c>
      <c r="E24" s="10" t="s">
        <v>168</v>
      </c>
      <c r="F24" s="37" t="s">
        <v>14</v>
      </c>
      <c r="G24" s="10">
        <v>115.08</v>
      </c>
      <c r="H24" s="7">
        <v>4340</v>
      </c>
      <c r="I24" s="29">
        <v>37.688333</v>
      </c>
      <c r="J24" s="34">
        <v>100688000</v>
      </c>
      <c r="K24" s="35">
        <v>874939.17274939176</v>
      </c>
      <c r="M24" s="10"/>
      <c r="O24" s="14"/>
    </row>
    <row r="25" spans="1:15" ht="15" x14ac:dyDescent="0.25">
      <c r="A25" s="37" t="s">
        <v>40</v>
      </c>
      <c r="B25" s="38">
        <v>1126417</v>
      </c>
      <c r="C25" s="37" t="s">
        <v>169</v>
      </c>
      <c r="D25" s="37" t="s">
        <v>170</v>
      </c>
      <c r="E25" s="10" t="s">
        <v>54</v>
      </c>
      <c r="F25" s="37" t="s">
        <v>101</v>
      </c>
      <c r="G25" s="10">
        <v>0.73919999999999997</v>
      </c>
      <c r="H25" s="7">
        <v>1.599</v>
      </c>
      <c r="I25" s="29">
        <v>2.1657660000000001</v>
      </c>
      <c r="J25" s="34">
        <v>1801140.7830000001</v>
      </c>
      <c r="K25" s="35">
        <v>2436608.2021103897</v>
      </c>
      <c r="M25" s="10"/>
      <c r="O25" s="14"/>
    </row>
    <row r="26" spans="1:15" ht="15" x14ac:dyDescent="0.25">
      <c r="A26" s="37" t="s">
        <v>15</v>
      </c>
      <c r="B26" s="38">
        <v>70528</v>
      </c>
      <c r="C26" s="37" t="s">
        <v>16</v>
      </c>
      <c r="D26" s="37" t="s">
        <v>45</v>
      </c>
      <c r="E26" s="10" t="s">
        <v>55</v>
      </c>
      <c r="F26" s="37" t="s">
        <v>10</v>
      </c>
      <c r="G26" s="10">
        <v>9.0541999999999998</v>
      </c>
      <c r="H26" s="32">
        <v>257.3</v>
      </c>
      <c r="I26" s="29">
        <v>28.418849000000002</v>
      </c>
      <c r="J26" s="34">
        <v>18146854.400000002</v>
      </c>
      <c r="K26" s="35">
        <v>2004247.1339267967</v>
      </c>
      <c r="M26" s="10"/>
      <c r="O26" s="14"/>
    </row>
    <row r="27" spans="1:15" ht="15" x14ac:dyDescent="0.25">
      <c r="A27" s="37" t="s">
        <v>36</v>
      </c>
      <c r="B27" s="38">
        <v>9976</v>
      </c>
      <c r="C27" s="37" t="s">
        <v>38</v>
      </c>
      <c r="D27" s="37" t="s">
        <v>46</v>
      </c>
      <c r="E27" s="10" t="s">
        <v>56</v>
      </c>
      <c r="F27" s="37" t="s">
        <v>13</v>
      </c>
      <c r="G27" s="10">
        <v>1</v>
      </c>
      <c r="H27" s="32">
        <v>303.60000000000002</v>
      </c>
      <c r="I27" s="29">
        <v>303.60000000000002</v>
      </c>
      <c r="J27" s="34">
        <v>3028713.6</v>
      </c>
      <c r="K27" s="35">
        <v>3028713.6</v>
      </c>
      <c r="M27" s="10"/>
      <c r="O27" s="14"/>
    </row>
    <row r="28" spans="1:15" ht="15" x14ac:dyDescent="0.25">
      <c r="A28" s="37" t="s">
        <v>29</v>
      </c>
      <c r="B28" s="38">
        <v>6372</v>
      </c>
      <c r="C28" s="37" t="s">
        <v>30</v>
      </c>
      <c r="D28" s="37" t="s">
        <v>47</v>
      </c>
      <c r="E28" s="10" t="s">
        <v>57</v>
      </c>
      <c r="F28" s="37" t="s">
        <v>28</v>
      </c>
      <c r="G28" s="10">
        <v>6.5404</v>
      </c>
      <c r="H28" s="32">
        <v>735</v>
      </c>
      <c r="I28" s="29">
        <v>112.38102499999999</v>
      </c>
      <c r="J28" s="34">
        <v>4683420</v>
      </c>
      <c r="K28" s="35">
        <v>716075.46939025132</v>
      </c>
      <c r="M28" s="10"/>
      <c r="O28" s="14"/>
    </row>
    <row r="29" spans="1:15" ht="15" x14ac:dyDescent="0.25">
      <c r="A29" s="37" t="s">
        <v>178</v>
      </c>
      <c r="B29" s="38">
        <v>18300</v>
      </c>
      <c r="C29" s="37" t="s">
        <v>180</v>
      </c>
      <c r="D29" s="37" t="s">
        <v>181</v>
      </c>
      <c r="E29" s="10" t="s">
        <v>182</v>
      </c>
      <c r="F29" s="37" t="s">
        <v>14</v>
      </c>
      <c r="G29" s="10">
        <v>115.08</v>
      </c>
      <c r="H29" s="29">
        <v>2649.5</v>
      </c>
      <c r="I29" s="29">
        <v>23.008119000000001</v>
      </c>
      <c r="J29" s="34">
        <v>48485850</v>
      </c>
      <c r="K29" s="35">
        <v>421322.99270072993</v>
      </c>
      <c r="M29" s="10"/>
      <c r="O29" s="14"/>
    </row>
    <row r="30" spans="1:15" ht="15" x14ac:dyDescent="0.25">
      <c r="A30" s="37" t="s">
        <v>115</v>
      </c>
      <c r="B30" s="38">
        <v>159617</v>
      </c>
      <c r="C30" s="37" t="s">
        <v>118</v>
      </c>
      <c r="D30" s="37" t="s">
        <v>119</v>
      </c>
      <c r="E30" s="10" t="s">
        <v>120</v>
      </c>
      <c r="F30" s="37" t="s">
        <v>13</v>
      </c>
      <c r="G30" s="10">
        <v>1</v>
      </c>
      <c r="H30" s="7">
        <v>11.23</v>
      </c>
      <c r="I30" s="29">
        <v>11.23</v>
      </c>
      <c r="J30" s="34">
        <v>1792498.9100000001</v>
      </c>
      <c r="K30" s="35">
        <v>1792498.9100000001</v>
      </c>
      <c r="M30" s="10"/>
      <c r="O30" s="14"/>
    </row>
    <row r="31" spans="1:15" ht="15" x14ac:dyDescent="0.25">
      <c r="A31" s="37" t="s">
        <v>115</v>
      </c>
      <c r="B31" s="38">
        <v>22280</v>
      </c>
      <c r="C31" s="37" t="s">
        <v>142</v>
      </c>
      <c r="D31" s="37" t="s">
        <v>143</v>
      </c>
      <c r="E31" s="10" t="s">
        <v>144</v>
      </c>
      <c r="F31" s="37" t="s">
        <v>113</v>
      </c>
      <c r="G31" s="10">
        <v>1.2637</v>
      </c>
      <c r="H31" s="7">
        <v>14.26</v>
      </c>
      <c r="I31" s="29">
        <v>11.289237</v>
      </c>
      <c r="J31" s="34">
        <v>317712.8</v>
      </c>
      <c r="K31" s="35">
        <v>251414.73450977288</v>
      </c>
      <c r="M31" s="10"/>
      <c r="O31" s="14"/>
    </row>
    <row r="32" spans="1:15" ht="15" x14ac:dyDescent="0.25">
      <c r="A32" s="37" t="s">
        <v>66</v>
      </c>
      <c r="B32" s="38">
        <v>193488</v>
      </c>
      <c r="C32" s="37" t="s">
        <v>70</v>
      </c>
      <c r="D32" s="37" t="s">
        <v>71</v>
      </c>
      <c r="E32" s="10" t="s">
        <v>72</v>
      </c>
      <c r="F32" s="37" t="s">
        <v>101</v>
      </c>
      <c r="G32" s="10">
        <v>0.73919999999999997</v>
      </c>
      <c r="H32" s="7">
        <v>5.84</v>
      </c>
      <c r="I32" s="29">
        <v>7.9099890000000004</v>
      </c>
      <c r="J32" s="34">
        <v>1129969.92</v>
      </c>
      <c r="K32" s="35">
        <v>1528638.9610389611</v>
      </c>
      <c r="M32" s="10"/>
      <c r="O32" s="14"/>
    </row>
    <row r="33" spans="1:15" ht="15" x14ac:dyDescent="0.25">
      <c r="A33" s="37" t="s">
        <v>179</v>
      </c>
      <c r="B33" s="38">
        <v>78891</v>
      </c>
      <c r="C33" s="37" t="s">
        <v>99</v>
      </c>
      <c r="D33" s="37" t="s">
        <v>100</v>
      </c>
      <c r="E33" s="10" t="s">
        <v>183</v>
      </c>
      <c r="F33" s="37" t="s">
        <v>11</v>
      </c>
      <c r="G33" s="10">
        <v>0.87929999999999997</v>
      </c>
      <c r="H33" s="10">
        <v>15.25</v>
      </c>
      <c r="I33" s="29">
        <v>17.342296000000001</v>
      </c>
      <c r="J33" s="34">
        <v>1203087.75</v>
      </c>
      <c r="K33" s="35">
        <v>1368233.538041624</v>
      </c>
      <c r="M33" s="10"/>
      <c r="O33" s="14"/>
    </row>
    <row r="34" spans="1:15" ht="15" x14ac:dyDescent="0.25">
      <c r="A34" s="37" t="s">
        <v>134</v>
      </c>
      <c r="B34" s="38">
        <v>602802</v>
      </c>
      <c r="C34" s="37" t="s">
        <v>139</v>
      </c>
      <c r="D34" s="37" t="s">
        <v>140</v>
      </c>
      <c r="E34" s="10" t="s">
        <v>141</v>
      </c>
      <c r="F34" s="37" t="s">
        <v>12</v>
      </c>
      <c r="G34" s="10">
        <v>8.8183000000000007</v>
      </c>
      <c r="H34" s="33">
        <v>34.700000000000003</v>
      </c>
      <c r="I34" s="29">
        <v>3.9349989999999999</v>
      </c>
      <c r="J34" s="34">
        <v>20935551</v>
      </c>
      <c r="K34" s="35">
        <v>2374102.831611535</v>
      </c>
      <c r="M34" s="10"/>
      <c r="O34" s="14"/>
    </row>
    <row r="35" spans="1:15" x14ac:dyDescent="0.2">
      <c r="A35" s="37" t="s">
        <v>73</v>
      </c>
      <c r="B35" s="38">
        <v>14590</v>
      </c>
      <c r="C35" s="37" t="s">
        <v>74</v>
      </c>
      <c r="D35" s="37" t="s">
        <v>75</v>
      </c>
      <c r="E35" s="10" t="s">
        <v>76</v>
      </c>
      <c r="F35" s="37" t="s">
        <v>77</v>
      </c>
      <c r="G35" s="10">
        <v>0.91290000000000004</v>
      </c>
      <c r="H35" s="7">
        <v>126.05</v>
      </c>
      <c r="I35" s="29">
        <v>138.341656</v>
      </c>
      <c r="J35" s="34">
        <v>1839069.5</v>
      </c>
      <c r="K35" s="35">
        <v>2014535.5460620001</v>
      </c>
    </row>
    <row r="36" spans="1:15" x14ac:dyDescent="0.2">
      <c r="A36" s="37" t="s">
        <v>165</v>
      </c>
      <c r="B36" s="38">
        <v>2800</v>
      </c>
      <c r="C36" s="37" t="s">
        <v>171</v>
      </c>
      <c r="D36" s="37" t="s">
        <v>172</v>
      </c>
      <c r="E36" s="10" t="s">
        <v>173</v>
      </c>
      <c r="F36" s="37" t="s">
        <v>14</v>
      </c>
      <c r="G36" s="10">
        <v>115.08</v>
      </c>
      <c r="H36" s="7">
        <v>66280</v>
      </c>
      <c r="I36" s="29">
        <v>575.57205499999998</v>
      </c>
      <c r="J36" s="34">
        <v>185584000</v>
      </c>
      <c r="K36" s="35">
        <v>1612652.0681265206</v>
      </c>
    </row>
    <row r="37" spans="1:15" x14ac:dyDescent="0.2">
      <c r="A37" s="37" t="s">
        <v>103</v>
      </c>
      <c r="B37" s="38">
        <v>619230</v>
      </c>
      <c r="C37" s="37" t="s">
        <v>107</v>
      </c>
      <c r="D37" s="37" t="s">
        <v>108</v>
      </c>
      <c r="E37" s="10" t="s">
        <v>184</v>
      </c>
      <c r="F37" s="37" t="s">
        <v>12</v>
      </c>
      <c r="G37" s="10">
        <v>8.8183000000000007</v>
      </c>
      <c r="H37" s="7">
        <v>80.7</v>
      </c>
      <c r="I37" s="29">
        <v>9.1514240000000004</v>
      </c>
      <c r="J37" s="34">
        <v>49971861</v>
      </c>
      <c r="K37" s="35">
        <v>5666836.1248766761</v>
      </c>
    </row>
    <row r="38" spans="1:15" x14ac:dyDescent="0.2">
      <c r="A38" s="37" t="s">
        <v>48</v>
      </c>
      <c r="B38" s="28">
        <v>14498</v>
      </c>
      <c r="C38" s="27" t="s">
        <v>58</v>
      </c>
      <c r="D38" s="27" t="s">
        <v>59</v>
      </c>
      <c r="E38" s="7" t="s">
        <v>60</v>
      </c>
      <c r="F38" s="27" t="s">
        <v>13</v>
      </c>
      <c r="G38" s="7">
        <v>1</v>
      </c>
      <c r="H38" s="7">
        <v>157.79</v>
      </c>
      <c r="I38" s="29">
        <v>157.79</v>
      </c>
      <c r="J38" s="34">
        <v>2287639.42</v>
      </c>
      <c r="K38" s="35">
        <v>2287639.42</v>
      </c>
    </row>
    <row r="39" spans="1:15" x14ac:dyDescent="0.2">
      <c r="A39" s="37" t="s">
        <v>124</v>
      </c>
      <c r="B39" s="28">
        <v>85300</v>
      </c>
      <c r="C39" s="27" t="s">
        <v>129</v>
      </c>
      <c r="D39" s="27" t="s">
        <v>130</v>
      </c>
      <c r="E39" s="7" t="s">
        <v>131</v>
      </c>
      <c r="F39" s="27" t="s">
        <v>14</v>
      </c>
      <c r="G39" s="7">
        <v>115.08</v>
      </c>
      <c r="H39" s="7">
        <v>2759</v>
      </c>
      <c r="I39" s="29">
        <v>23.959012000000001</v>
      </c>
      <c r="J39" s="34">
        <v>235342700</v>
      </c>
      <c r="K39" s="35">
        <v>2045035.6273896419</v>
      </c>
    </row>
    <row r="40" spans="1:15" x14ac:dyDescent="0.2">
      <c r="A40" s="37"/>
      <c r="B40" s="28"/>
      <c r="C40" s="27"/>
      <c r="D40" s="27"/>
      <c r="F40" s="27"/>
      <c r="I40" s="29"/>
      <c r="J40" s="34"/>
      <c r="K40" s="35"/>
    </row>
    <row r="41" spans="1:15" x14ac:dyDescent="0.2">
      <c r="A41" s="37"/>
      <c r="B41" s="28"/>
      <c r="C41" s="27"/>
      <c r="D41" s="27"/>
      <c r="F41" s="27"/>
      <c r="I41" s="29"/>
      <c r="J41" s="34"/>
      <c r="K41" s="35"/>
    </row>
    <row r="42" spans="1:15" x14ac:dyDescent="0.2">
      <c r="A42" s="37"/>
      <c r="B42" s="28"/>
      <c r="C42" s="27"/>
      <c r="D42" s="27"/>
      <c r="F42" s="27"/>
      <c r="I42" s="29"/>
      <c r="J42" s="34"/>
      <c r="K42" s="35"/>
    </row>
    <row r="43" spans="1:15" x14ac:dyDescent="0.2">
      <c r="A43" s="27"/>
      <c r="B43" s="31"/>
      <c r="C43" s="30"/>
      <c r="D43" s="27"/>
      <c r="F43" s="27"/>
      <c r="I43" s="29"/>
      <c r="J43" s="34"/>
      <c r="K43" s="35"/>
    </row>
    <row r="44" spans="1:15" x14ac:dyDescent="0.2">
      <c r="A44" s="27"/>
      <c r="B44" s="31"/>
      <c r="C44" s="30"/>
      <c r="D44" s="27"/>
      <c r="F44" s="27"/>
      <c r="I44" s="29"/>
      <c r="J44" s="34"/>
      <c r="K44" s="35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83993533.363317847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27" t="s">
        <v>121</v>
      </c>
      <c r="B50" s="28">
        <v>3</v>
      </c>
      <c r="C50" s="27" t="s">
        <v>122</v>
      </c>
      <c r="F50" s="27" t="s">
        <v>122</v>
      </c>
      <c r="G50" s="7">
        <v>1189.8800000000001</v>
      </c>
      <c r="H50" s="29">
        <v>1</v>
      </c>
      <c r="I50" s="29">
        <v>8.4099999999999995E-4</v>
      </c>
      <c r="J50" s="29">
        <v>3</v>
      </c>
      <c r="K50" s="13">
        <v>2.5212626483342854E-3</v>
      </c>
    </row>
    <row r="51" spans="1:11" ht="15" x14ac:dyDescent="0.25">
      <c r="A51" s="27" t="s">
        <v>18</v>
      </c>
      <c r="B51" s="28">
        <v>984039.9</v>
      </c>
      <c r="C51" s="27" t="s">
        <v>145</v>
      </c>
      <c r="F51" s="27" t="s">
        <v>13</v>
      </c>
      <c r="G51" s="7">
        <v>1</v>
      </c>
      <c r="H51" s="29">
        <v>1</v>
      </c>
      <c r="I51" s="29">
        <v>100</v>
      </c>
      <c r="J51" s="29">
        <v>984039.9</v>
      </c>
      <c r="K51" s="13">
        <v>984039.9</v>
      </c>
    </row>
    <row r="52" spans="1:11" ht="15" x14ac:dyDescent="0.25">
      <c r="A52" s="27" t="s">
        <v>185</v>
      </c>
      <c r="B52" s="28">
        <v>-0.01</v>
      </c>
      <c r="C52" s="27" t="s">
        <v>13</v>
      </c>
      <c r="F52" s="27" t="s">
        <v>13</v>
      </c>
      <c r="G52" s="7">
        <v>1</v>
      </c>
      <c r="H52" s="29">
        <v>1</v>
      </c>
      <c r="I52" s="29">
        <v>1</v>
      </c>
      <c r="J52" s="29">
        <v>-0.01</v>
      </c>
      <c r="K52" s="13">
        <v>-0.01</v>
      </c>
    </row>
    <row r="53" spans="1:11" ht="15" x14ac:dyDescent="0.25">
      <c r="B53" s="28"/>
      <c r="C53" s="27"/>
      <c r="F53" s="27"/>
      <c r="H53" s="29"/>
      <c r="I53" s="29"/>
      <c r="J53" s="29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984039.89252126263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186</v>
      </c>
      <c r="B58" s="28">
        <v>85300</v>
      </c>
      <c r="F58" s="27" t="s">
        <v>14</v>
      </c>
      <c r="G58" s="7">
        <v>115.08</v>
      </c>
      <c r="H58" s="13"/>
      <c r="I58" s="13"/>
      <c r="J58" s="29">
        <v>4265000</v>
      </c>
      <c r="K58" s="29">
        <v>37061.174834897465</v>
      </c>
    </row>
    <row r="59" spans="1:11" ht="15" x14ac:dyDescent="0.25">
      <c r="A59" s="27"/>
      <c r="B59" s="28"/>
      <c r="F59" s="27"/>
      <c r="H59" s="13"/>
      <c r="I59" s="13"/>
      <c r="J59" s="29"/>
      <c r="K59" s="29"/>
    </row>
    <row r="60" spans="1:11" ht="15" x14ac:dyDescent="0.25">
      <c r="A60" s="27"/>
      <c r="B60" s="28"/>
      <c r="F60" s="27"/>
      <c r="H60" s="13"/>
      <c r="I60" s="13"/>
      <c r="J60" s="29"/>
      <c r="K60" s="29"/>
    </row>
    <row r="61" spans="1:11" ht="15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9"/>
    </row>
    <row r="63" spans="1:11" ht="15" customHeight="1" x14ac:dyDescent="0.25">
      <c r="A63" s="27"/>
      <c r="B63" s="28"/>
      <c r="F63" s="27"/>
      <c r="H63" s="13"/>
      <c r="I63" s="13"/>
      <c r="J63" s="29"/>
      <c r="K63" s="29"/>
    </row>
    <row r="64" spans="1:11" ht="15" customHeight="1" x14ac:dyDescent="0.25">
      <c r="A64" s="27"/>
      <c r="B64" s="28"/>
      <c r="F64" s="27"/>
      <c r="H64" s="13"/>
      <c r="I64" s="13"/>
      <c r="J64" s="29"/>
      <c r="K64" s="29"/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37061.174834897465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25.2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221204.28223439219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 t="s">
        <v>187</v>
      </c>
      <c r="B78" s="28">
        <v>2012</v>
      </c>
      <c r="C78" s="27"/>
      <c r="F78" s="27" t="s">
        <v>12</v>
      </c>
      <c r="G78" s="10">
        <v>8.8183000000000007</v>
      </c>
      <c r="H78" s="13"/>
      <c r="I78" s="13"/>
      <c r="J78" s="29">
        <v>60107.92</v>
      </c>
      <c r="K78" s="29">
        <v>-6816.2707097739922</v>
      </c>
    </row>
    <row r="79" spans="1:11" ht="15" x14ac:dyDescent="0.25">
      <c r="A79" s="27" t="s">
        <v>188</v>
      </c>
      <c r="B79" s="28">
        <v>1769</v>
      </c>
      <c r="C79" s="27"/>
      <c r="F79" s="27" t="s">
        <v>13</v>
      </c>
      <c r="G79" s="10">
        <v>1</v>
      </c>
      <c r="H79" s="13"/>
      <c r="I79" s="13"/>
      <c r="J79" s="29">
        <v>20809.63</v>
      </c>
      <c r="K79" s="29">
        <v>-20809.63</v>
      </c>
    </row>
    <row r="80" spans="1:11" ht="15" x14ac:dyDescent="0.25">
      <c r="A80" s="27" t="s">
        <v>189</v>
      </c>
      <c r="B80" s="28">
        <v>2944</v>
      </c>
      <c r="C80" s="27"/>
      <c r="F80" s="27" t="s">
        <v>12</v>
      </c>
      <c r="G80" s="7">
        <v>8.8183000000000007</v>
      </c>
      <c r="H80" s="13"/>
      <c r="I80" s="13"/>
      <c r="J80" s="29">
        <v>101682.41</v>
      </c>
      <c r="K80" s="29">
        <v>-11530.840411417166</v>
      </c>
    </row>
    <row r="81" spans="1:11" ht="15" x14ac:dyDescent="0.25">
      <c r="A81" s="27" t="s">
        <v>188</v>
      </c>
      <c r="B81" s="28">
        <v>10844</v>
      </c>
      <c r="C81" s="27"/>
      <c r="F81" s="27" t="s">
        <v>13</v>
      </c>
      <c r="G81" s="7">
        <v>1</v>
      </c>
      <c r="H81" s="13"/>
      <c r="I81" s="13"/>
      <c r="J81" s="29">
        <v>121887.64</v>
      </c>
      <c r="K81" s="29">
        <v>-121887.64</v>
      </c>
    </row>
    <row r="82" spans="1:11" ht="15" x14ac:dyDescent="0.25">
      <c r="A82" s="27" t="s">
        <v>190</v>
      </c>
      <c r="B82" s="28">
        <v>10887</v>
      </c>
      <c r="C82" s="27"/>
      <c r="F82" s="27" t="s">
        <v>12</v>
      </c>
      <c r="G82" s="7">
        <v>8.8183000000000007</v>
      </c>
      <c r="H82" s="13"/>
      <c r="I82" s="13"/>
      <c r="J82" s="29">
        <v>457470.64</v>
      </c>
      <c r="K82" s="29">
        <v>-51877.418550060669</v>
      </c>
    </row>
    <row r="83" spans="1:11" ht="15" x14ac:dyDescent="0.25">
      <c r="A83" s="27" t="s">
        <v>187</v>
      </c>
      <c r="B83" s="28">
        <v>1546</v>
      </c>
      <c r="C83" s="27"/>
      <c r="F83" s="27" t="s">
        <v>12</v>
      </c>
      <c r="G83" s="7">
        <v>8.8183000000000007</v>
      </c>
      <c r="H83" s="13"/>
      <c r="I83" s="13"/>
      <c r="J83" s="29">
        <v>45302.35</v>
      </c>
      <c r="K83" s="29">
        <v>-5137.311046346801</v>
      </c>
    </row>
    <row r="84" spans="1:11" ht="15" x14ac:dyDescent="0.25">
      <c r="A84" s="27" t="s">
        <v>189</v>
      </c>
      <c r="B84" s="28">
        <v>528</v>
      </c>
      <c r="C84" s="27"/>
      <c r="F84" s="27" t="s">
        <v>12</v>
      </c>
      <c r="G84" s="7">
        <v>8.8183000000000007</v>
      </c>
      <c r="H84" s="13"/>
      <c r="I84" s="13"/>
      <c r="J84" s="29">
        <v>17497.05</v>
      </c>
      <c r="K84" s="29">
        <v>-1984.1749543562817</v>
      </c>
    </row>
    <row r="85" spans="1:11" ht="15" x14ac:dyDescent="0.25">
      <c r="A85" s="27"/>
      <c r="B85" s="28"/>
      <c r="C85" s="27"/>
      <c r="F85" s="27"/>
      <c r="H85" s="13"/>
      <c r="I85" s="13"/>
      <c r="J85" s="29"/>
      <c r="K85" s="29"/>
    </row>
    <row r="86" spans="1:11" ht="15" x14ac:dyDescent="0.25">
      <c r="A86" s="27"/>
      <c r="B86" s="28"/>
      <c r="C86" s="27"/>
      <c r="F86" s="27"/>
      <c r="H86" s="13"/>
      <c r="I86" s="13"/>
      <c r="J86" s="29"/>
      <c r="K86" s="21"/>
    </row>
    <row r="87" spans="1:11" ht="15" x14ac:dyDescent="0.25">
      <c r="A87" s="27"/>
      <c r="B87" s="28"/>
      <c r="C87" s="27"/>
      <c r="F87" s="27"/>
      <c r="H87" s="13"/>
      <c r="I87" s="13"/>
      <c r="J87" s="29"/>
      <c r="K87" s="21"/>
    </row>
    <row r="88" spans="1:11" ht="15" x14ac:dyDescent="0.25">
      <c r="B88" s="16"/>
      <c r="F88" s="27"/>
      <c r="H88" s="13"/>
      <c r="I88" s="13"/>
      <c r="J88" s="12"/>
      <c r="K88" s="21"/>
    </row>
    <row r="89" spans="1:11" ht="15" x14ac:dyDescent="0.25">
      <c r="B89" s="16"/>
      <c r="H89" s="13"/>
      <c r="I89" s="13"/>
      <c r="J89" s="12"/>
      <c r="K89" s="21"/>
    </row>
    <row r="90" spans="1:11" ht="15" x14ac:dyDescent="0.25">
      <c r="B90" s="16"/>
      <c r="H90" s="13"/>
      <c r="I90" s="13"/>
      <c r="J90" s="12"/>
      <c r="K90" s="21"/>
    </row>
    <row r="91" spans="1:11" ht="15" x14ac:dyDescent="0.25">
      <c r="B91" s="16"/>
      <c r="H91" s="13"/>
      <c r="I91" s="13"/>
      <c r="J91" s="13"/>
      <c r="K91" s="22">
        <f>SUM(K78:K90)</f>
        <v>-220043.28567195492</v>
      </c>
    </row>
    <row r="92" spans="1:11" ht="15" x14ac:dyDescent="0.25">
      <c r="B92" s="16"/>
      <c r="H92" s="13"/>
      <c r="I92" s="13"/>
      <c r="J92" s="13"/>
      <c r="K92" s="18"/>
    </row>
    <row r="93" spans="1:11" ht="15" x14ac:dyDescent="0.25">
      <c r="A93" s="19" t="s">
        <v>25</v>
      </c>
      <c r="B93" s="16"/>
      <c r="H93" s="13"/>
      <c r="I93" s="13"/>
      <c r="J93" s="13"/>
      <c r="K93" s="18"/>
    </row>
    <row r="94" spans="1:11" ht="15" x14ac:dyDescent="0.25">
      <c r="A94" s="27"/>
      <c r="B94" s="28"/>
      <c r="C94" s="27"/>
      <c r="F94" s="27"/>
      <c r="H94" s="13"/>
      <c r="I94" s="13"/>
      <c r="J94" s="29"/>
      <c r="K94" s="29"/>
    </row>
    <row r="95" spans="1:11" ht="15" x14ac:dyDescent="0.25">
      <c r="A95" s="27"/>
      <c r="B95" s="28"/>
      <c r="C95" s="27"/>
      <c r="F95" s="27"/>
      <c r="H95" s="13"/>
      <c r="I95" s="13"/>
      <c r="J95" s="29"/>
      <c r="K95" s="29"/>
    </row>
    <row r="96" spans="1:11" ht="15" x14ac:dyDescent="0.25">
      <c r="A96" s="27"/>
      <c r="B96" s="28"/>
      <c r="C96" s="27"/>
      <c r="F96" s="27"/>
      <c r="H96" s="13"/>
      <c r="I96" s="13"/>
      <c r="J96" s="29"/>
      <c r="K96" s="29"/>
    </row>
    <row r="97" spans="1:11" ht="15" x14ac:dyDescent="0.25">
      <c r="A97" s="27"/>
      <c r="B97" s="28"/>
      <c r="C97" s="27"/>
      <c r="F97" s="27"/>
      <c r="H97" s="13"/>
      <c r="I97" s="13"/>
      <c r="J97" s="29"/>
      <c r="K97" s="29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A99" s="27"/>
      <c r="B99" s="28"/>
      <c r="C99" s="27"/>
      <c r="F99" s="27"/>
      <c r="H99" s="13"/>
      <c r="I99" s="13"/>
      <c r="J99" s="29"/>
      <c r="K99" s="21"/>
    </row>
    <row r="100" spans="1:11" ht="15" x14ac:dyDescent="0.25">
      <c r="A100" s="27"/>
      <c r="B100" s="28"/>
      <c r="C100" s="27"/>
      <c r="F100" s="27"/>
      <c r="H100" s="13"/>
      <c r="I100" s="13"/>
      <c r="J100" s="29"/>
      <c r="K100" s="21"/>
    </row>
    <row r="101" spans="1:11" ht="15" x14ac:dyDescent="0.25">
      <c r="A101" s="27"/>
      <c r="B101" s="28"/>
      <c r="C101" s="27"/>
      <c r="F101" s="27"/>
      <c r="H101" s="13"/>
      <c r="I101" s="13"/>
      <c r="J101" s="29"/>
      <c r="K101" s="36"/>
    </row>
    <row r="102" spans="1:11" ht="15" x14ac:dyDescent="0.25">
      <c r="A102" s="27"/>
      <c r="B102" s="28"/>
      <c r="C102" s="27"/>
      <c r="F102" s="27"/>
      <c r="H102" s="13"/>
      <c r="I102" s="13"/>
      <c r="J102" s="29"/>
      <c r="K102" s="21"/>
    </row>
    <row r="103" spans="1:11" ht="15" x14ac:dyDescent="0.25">
      <c r="B103" s="16"/>
      <c r="H103" s="13"/>
      <c r="I103" s="13"/>
      <c r="J103" s="13"/>
      <c r="K103" s="22">
        <f>SUM(K94:K102)</f>
        <v>0</v>
      </c>
    </row>
    <row r="105" spans="1:11" x14ac:dyDescent="0.2">
      <c r="J105" s="23">
        <f>SUM(J2:J54)</f>
        <v>1112632154.3409998</v>
      </c>
      <c r="K105" s="24">
        <f>+K47+K55+K70+K73+K74+K91+K103</f>
        <v>85015820.627236441</v>
      </c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  <row r="109" spans="1:11" x14ac:dyDescent="0.2">
      <c r="F109" s="10"/>
      <c r="G109" s="10"/>
      <c r="H109" s="10"/>
      <c r="I109" s="10"/>
      <c r="J109" s="10"/>
      <c r="K109" s="10"/>
    </row>
    <row r="110" spans="1:11" x14ac:dyDescent="0.2">
      <c r="F110" s="10"/>
      <c r="G110" s="9"/>
      <c r="H110" s="10"/>
      <c r="I110" s="10"/>
      <c r="J110" s="10"/>
      <c r="K110" s="10"/>
    </row>
    <row r="111" spans="1:11" x14ac:dyDescent="0.2">
      <c r="F111" s="10"/>
      <c r="G111" s="10"/>
      <c r="H111" s="10"/>
      <c r="I111" s="10"/>
      <c r="J111" s="10"/>
      <c r="K111" s="10"/>
    </row>
    <row r="112" spans="1:11" x14ac:dyDescent="0.2">
      <c r="F112" s="10"/>
      <c r="G112" s="10"/>
      <c r="H112" s="10"/>
      <c r="I112" s="10"/>
      <c r="J112" s="10"/>
      <c r="K112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2022-01-27T20:40:15Z</dcterms:modified>
</cp:coreProperties>
</file>