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7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51" i="1" l="1"/>
  <c r="K66" i="1" l="1"/>
  <c r="J97" i="1" l="1"/>
  <c r="K43" i="1" l="1"/>
  <c r="K83" i="1" l="1"/>
  <c r="K97" i="1" s="1"/>
</calcChain>
</file>

<file path=xl/sharedStrings.xml><?xml version="1.0" encoding="utf-8"?>
<sst xmlns="http://schemas.openxmlformats.org/spreadsheetml/2006/main" count="204" uniqueCount="174">
  <si>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</si>
  <si>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</si>
  <si>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</si>
  <si>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</si>
  <si>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</si>
  <si>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</si>
  <si>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</si>
  <si>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</si>
  <si>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</si>
  <si>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</si>
  <si>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</si>
  <si>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</si>
  <si>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</si>
  <si>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</si>
  <si>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</si>
  <si>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</si>
  <si>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</si>
  <si>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</si>
  <si>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</si>
  <si>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</si>
  <si>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</si>
  <si>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</si>
  <si>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</si>
  <si>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</si>
  <si>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</si>
  <si>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</si>
  <si>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</si>
  <si>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</si>
  <si>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</si>
  <si>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</si>
  <si>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</si>
  <si>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</si>
  <si>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</si>
  <si>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</si>
  <si>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BDFG5D907</t>
  </si>
  <si>
    <t>BAYER AG REG</t>
  </si>
  <si>
    <t>TAKEDA PHARMACEUTICAL CO LTD</t>
  </si>
  <si>
    <t>506921907</t>
  </si>
  <si>
    <t>687044008</t>
  </si>
  <si>
    <t>86199E9B7</t>
  </si>
  <si>
    <t>GALAXY ENTERTAINMENT GROUP L</t>
  </si>
  <si>
    <t>LVMH MOET HENNESSY LOUIS VUI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</si>
  <si>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</si>
  <si>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</si>
  <si>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</si>
  <si>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</si>
  <si>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</si>
  <si>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</si>
  <si>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</si>
  <si>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NICE LTD   SPON ADR</t>
  </si>
  <si>
    <t>B1YXBJ905</t>
  </si>
  <si>
    <t>638611905</t>
  </si>
  <si>
    <t>AUD</t>
  </si>
  <si>
    <t>653656108</t>
  </si>
  <si>
    <t>ACI1984W2</t>
  </si>
  <si>
    <t>ESSILORLUXOTTICA</t>
  </si>
  <si>
    <t>721247906</t>
  </si>
  <si>
    <t>BJVNSS903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</si>
  <si>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</si>
  <si>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</si>
  <si>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</si>
  <si>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</si>
  <si>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</si>
  <si>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</si>
  <si>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</si>
  <si>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</si>
  <si>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</si>
  <si>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BJ0DP40</t>
  </si>
  <si>
    <t>B1YXBJ7</t>
  </si>
  <si>
    <t>BDFG5D1</t>
  </si>
  <si>
    <t>6386113</t>
  </si>
  <si>
    <t>BD9Y9B7</t>
  </si>
  <si>
    <t>5069211</t>
  </si>
  <si>
    <t>BYM4063</t>
  </si>
  <si>
    <t>7212477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</si>
  <si>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</si>
  <si>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</si>
  <si>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</si>
  <si>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</si>
  <si>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</si>
  <si>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</si>
  <si>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</si>
  <si>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</si>
  <si>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</si>
  <si>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4846288</t>
  </si>
  <si>
    <t>6870445</t>
  </si>
  <si>
    <t>ADEVINTA ASA</t>
  </si>
  <si>
    <t>KAHOOT  AS</t>
  </si>
  <si>
    <t>WIX.COM LTD</t>
  </si>
  <si>
    <t>ADE NO</t>
  </si>
  <si>
    <t>AI FP</t>
  </si>
  <si>
    <t>AVH AU</t>
  </si>
  <si>
    <t>RCEL US</t>
  </si>
  <si>
    <t>BFIT NA</t>
  </si>
  <si>
    <t>BAYN GR</t>
  </si>
  <si>
    <t>CUERVO* MM</t>
  </si>
  <si>
    <t>EL FP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</si>
  <si>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</si>
  <si>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</si>
  <si>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</si>
  <si>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</si>
  <si>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</si>
  <si>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</si>
  <si>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</si>
  <si>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</si>
  <si>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</si>
  <si>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</si>
  <si>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</si>
  <si>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</si>
  <si>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SAP GR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</si>
  <si>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</si>
  <si>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</si>
  <si>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</si>
  <si>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</si>
  <si>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</si>
  <si>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</si>
  <si>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</si>
  <si>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</si>
  <si>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</si>
  <si>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</si>
  <si>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</si>
  <si>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</si>
  <si>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SCOUT24 AG</t>
  </si>
  <si>
    <t>BYT934904</t>
  </si>
  <si>
    <t>BYT9340</t>
  </si>
  <si>
    <t>G24 GR</t>
  </si>
  <si>
    <t>NIHON UNISYS LTD</t>
  </si>
  <si>
    <t>664268000</t>
  </si>
  <si>
    <t>6642688</t>
  </si>
  <si>
    <t>8056 JP</t>
  </si>
  <si>
    <t>AIRBUS SE</t>
  </si>
  <si>
    <t>NCSOFT CORP</t>
  </si>
  <si>
    <t>RENTOKIL INITIAL PLC</t>
  </si>
  <si>
    <t>401225909</t>
  </si>
  <si>
    <t>4012250</t>
  </si>
  <si>
    <t>AIR FP</t>
  </si>
  <si>
    <t>626418909</t>
  </si>
  <si>
    <t>6264189</t>
  </si>
  <si>
    <t>036570 KS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</si>
  <si>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</si>
  <si>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</si>
  <si>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</si>
  <si>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</si>
  <si>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</si>
  <si>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</si>
  <si>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</si>
  <si>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</si>
  <si>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</si>
  <si>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</si>
  <si>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</si>
  <si>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</si>
  <si>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</si>
  <si>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</si>
  <si>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</si>
  <si>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AVITA THERAPEUTICS INC</t>
  </si>
  <si>
    <t>AVITA THERAPEUTICS INC CDI</t>
  </si>
  <si>
    <t>EXPERIAN PLC</t>
  </si>
  <si>
    <t>ACI1NGBB6</t>
  </si>
  <si>
    <t>BMGNX52</t>
  </si>
  <si>
    <t>AKBMME NO</t>
  </si>
  <si>
    <t>05380C102</t>
  </si>
  <si>
    <t>BMX0JN6</t>
  </si>
  <si>
    <t>B19NLV907</t>
  </si>
  <si>
    <t>B19NLV4</t>
  </si>
  <si>
    <t>EXPN LN</t>
  </si>
  <si>
    <t>US DOLLAR</t>
  </si>
  <si>
    <t>SHISEIDO CO LTD COMMON STOCK</t>
  </si>
  <si>
    <t>SAMSUNG ELECTRONICS CO LTD COMMON STOCK KRW100.0</t>
  </si>
  <si>
    <t>BUREAU VERITAS SA</t>
  </si>
  <si>
    <t>B28DTJ907</t>
  </si>
  <si>
    <t>B28DTJ6</t>
  </si>
  <si>
    <t>BVI FP</t>
  </si>
  <si>
    <t>GBp</t>
  </si>
  <si>
    <t>NIHON M+A CENTER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</si>
</sst>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tabSelected="1" zoomScale="90" zoomScaleNormal="90" workbookViewId="0">
      <pane xSplit="1" ySplit="1" topLeftCell="B68" activePane="bottomRight" state="frozen"/>
      <selection activeCell="J33" sqref="J33"/>
      <selection pane="topRight" activeCell="J33" sqref="J33"/>
      <selection pane="bottomLeft" activeCell="J33" sqref="J33"/>
      <selection pane="bottomRight" activeCell="K74" sqref="K74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86</v>
      </c>
      <c r="B2" s="32">
        <v>208212</v>
      </c>
      <c r="C2" s="31" t="s">
        <v>54</v>
      </c>
      <c r="D2" s="27" t="s">
        <v>67</v>
      </c>
      <c r="E2" s="7" t="s">
        <v>89</v>
      </c>
      <c r="F2" s="27" t="s">
        <v>12</v>
      </c>
      <c r="G2" s="7">
        <v>9.1021999999999998</v>
      </c>
      <c r="H2" s="34">
        <v>146.80000000000001</v>
      </c>
      <c r="I2" s="29">
        <v>16.169449</v>
      </c>
      <c r="J2" s="38">
        <v>30565521.600000001</v>
      </c>
      <c r="K2" s="39">
        <v>3358036.6944255237</v>
      </c>
      <c r="M2" s="10"/>
      <c r="O2" s="14"/>
    </row>
    <row r="3" spans="1:15" ht="15" x14ac:dyDescent="0.25">
      <c r="A3" s="27" t="s">
        <v>48</v>
      </c>
      <c r="B3" s="32">
        <v>8034</v>
      </c>
      <c r="C3" s="31" t="s">
        <v>50</v>
      </c>
      <c r="D3" s="27" t="s">
        <v>68</v>
      </c>
      <c r="E3" s="7" t="s">
        <v>90</v>
      </c>
      <c r="F3" s="27" t="s">
        <v>11</v>
      </c>
      <c r="G3" s="7">
        <v>0.84899999999999998</v>
      </c>
      <c r="H3" s="7">
        <v>139.6</v>
      </c>
      <c r="I3" s="29">
        <v>165.07699299999999</v>
      </c>
      <c r="J3" s="38">
        <v>1121546.3999999999</v>
      </c>
      <c r="K3" s="39">
        <v>1321020.4946996465</v>
      </c>
      <c r="M3" s="10"/>
      <c r="O3" s="14"/>
    </row>
    <row r="4" spans="1:15" ht="15" x14ac:dyDescent="0.25">
      <c r="A4" s="27" t="s">
        <v>130</v>
      </c>
      <c r="B4" s="32">
        <v>9428</v>
      </c>
      <c r="C4" s="31" t="s">
        <v>133</v>
      </c>
      <c r="D4" s="27" t="s">
        <v>134</v>
      </c>
      <c r="E4" s="7" t="s">
        <v>135</v>
      </c>
      <c r="F4" s="27" t="s">
        <v>11</v>
      </c>
      <c r="G4" s="7">
        <v>0.84899999999999998</v>
      </c>
      <c r="H4" s="35">
        <v>62.01</v>
      </c>
      <c r="I4" s="29">
        <v>73.326822000000007</v>
      </c>
      <c r="J4" s="38">
        <v>584630.28</v>
      </c>
      <c r="K4" s="39">
        <v>688610.45936395763</v>
      </c>
      <c r="M4" s="10"/>
      <c r="O4" s="15"/>
    </row>
    <row r="5" spans="1:15" ht="15" x14ac:dyDescent="0.25">
      <c r="A5" s="27" t="s">
        <v>153</v>
      </c>
      <c r="B5" s="32">
        <v>189620</v>
      </c>
      <c r="C5" s="31" t="s">
        <v>157</v>
      </c>
      <c r="D5" s="27" t="s">
        <v>158</v>
      </c>
      <c r="E5" s="7" t="s">
        <v>159</v>
      </c>
      <c r="F5" s="27" t="s">
        <v>12</v>
      </c>
      <c r="G5" s="7">
        <v>9.1021999999999998</v>
      </c>
      <c r="H5" s="7">
        <v>89.5</v>
      </c>
      <c r="I5" s="30">
        <v>9.8580769999999998</v>
      </c>
      <c r="J5" s="38">
        <v>16970990</v>
      </c>
      <c r="K5" s="39">
        <v>1864493.1994462877</v>
      </c>
      <c r="M5" s="10"/>
      <c r="O5" s="15"/>
    </row>
    <row r="6" spans="1:15" ht="15" x14ac:dyDescent="0.25">
      <c r="A6" s="27" t="s">
        <v>151</v>
      </c>
      <c r="B6" s="32">
        <v>508160</v>
      </c>
      <c r="C6" s="31" t="s">
        <v>34</v>
      </c>
      <c r="D6" s="27" t="s">
        <v>69</v>
      </c>
      <c r="E6" s="7" t="s">
        <v>152</v>
      </c>
      <c r="F6" s="27" t="s">
        <v>12</v>
      </c>
      <c r="G6" s="7">
        <v>9.1021999999999998</v>
      </c>
      <c r="H6" s="7">
        <v>115.5</v>
      </c>
      <c r="I6" s="29">
        <v>12.721876</v>
      </c>
      <c r="J6" s="38">
        <v>58692480</v>
      </c>
      <c r="K6" s="39">
        <v>6448164.1800883301</v>
      </c>
      <c r="M6" s="10"/>
      <c r="O6" s="15"/>
    </row>
    <row r="7" spans="1:15" ht="15" x14ac:dyDescent="0.25">
      <c r="A7" s="27" t="s">
        <v>154</v>
      </c>
      <c r="B7" s="32">
        <v>139232</v>
      </c>
      <c r="C7" s="31" t="s">
        <v>160</v>
      </c>
      <c r="D7" s="27" t="s">
        <v>161</v>
      </c>
      <c r="E7" s="7" t="s">
        <v>92</v>
      </c>
      <c r="F7" s="27" t="s">
        <v>13</v>
      </c>
      <c r="G7" s="7">
        <v>1</v>
      </c>
      <c r="H7" s="7">
        <v>21.77</v>
      </c>
      <c r="I7" s="29">
        <v>21.77</v>
      </c>
      <c r="J7" s="38">
        <v>3031080.64</v>
      </c>
      <c r="K7" s="39">
        <v>3031080.64</v>
      </c>
      <c r="M7" s="10"/>
      <c r="O7" s="15"/>
    </row>
    <row r="8" spans="1:15" ht="15" x14ac:dyDescent="0.25">
      <c r="A8" s="27" t="s">
        <v>155</v>
      </c>
      <c r="B8" s="32">
        <v>508270</v>
      </c>
      <c r="C8" s="31" t="s">
        <v>51</v>
      </c>
      <c r="D8" s="27" t="s">
        <v>70</v>
      </c>
      <c r="E8" s="7" t="s">
        <v>91</v>
      </c>
      <c r="F8" s="27" t="s">
        <v>52</v>
      </c>
      <c r="G8" s="7">
        <v>1.3998999999999999</v>
      </c>
      <c r="H8" s="7">
        <v>6.07</v>
      </c>
      <c r="I8" s="29">
        <v>4.3531019999999998</v>
      </c>
      <c r="J8" s="38">
        <v>3085198.9000000004</v>
      </c>
      <c r="K8" s="39">
        <v>2203870.9193513826</v>
      </c>
      <c r="M8" s="10"/>
      <c r="O8" s="15"/>
    </row>
    <row r="9" spans="1:15" ht="15" x14ac:dyDescent="0.25">
      <c r="A9" s="27" t="s">
        <v>46</v>
      </c>
      <c r="B9" s="32">
        <v>41769</v>
      </c>
      <c r="C9" s="31" t="s">
        <v>47</v>
      </c>
      <c r="D9" s="27" t="s">
        <v>71</v>
      </c>
      <c r="E9" s="7" t="s">
        <v>93</v>
      </c>
      <c r="F9" s="27" t="s">
        <v>11</v>
      </c>
      <c r="G9" s="7">
        <v>0.84899999999999998</v>
      </c>
      <c r="H9" s="34">
        <v>21.85</v>
      </c>
      <c r="I9" s="29">
        <v>25.837624000000002</v>
      </c>
      <c r="J9" s="38">
        <v>912652.65</v>
      </c>
      <c r="K9" s="39">
        <v>1074973.6749116608</v>
      </c>
      <c r="M9" s="10"/>
      <c r="O9" s="15"/>
    </row>
    <row r="10" spans="1:15" ht="15" x14ac:dyDescent="0.25">
      <c r="A10" s="27" t="s">
        <v>35</v>
      </c>
      <c r="B10" s="32">
        <v>12892</v>
      </c>
      <c r="C10" s="31" t="s">
        <v>37</v>
      </c>
      <c r="D10" s="27" t="s">
        <v>72</v>
      </c>
      <c r="E10" s="7" t="s">
        <v>94</v>
      </c>
      <c r="F10" s="27" t="s">
        <v>11</v>
      </c>
      <c r="G10" s="7">
        <v>0.84899999999999998</v>
      </c>
      <c r="H10" s="34">
        <v>56.11</v>
      </c>
      <c r="I10" s="29">
        <v>66.503797000000006</v>
      </c>
      <c r="J10" s="38">
        <v>723370.12</v>
      </c>
      <c r="K10" s="39">
        <v>852026.05418138986</v>
      </c>
      <c r="M10" s="10"/>
      <c r="O10" s="15"/>
    </row>
    <row r="11" spans="1:15" ht="15" x14ac:dyDescent="0.25">
      <c r="A11" s="27" t="s">
        <v>58</v>
      </c>
      <c r="B11" s="32">
        <v>1050530</v>
      </c>
      <c r="C11" s="31" t="s">
        <v>61</v>
      </c>
      <c r="D11" s="27" t="s">
        <v>73</v>
      </c>
      <c r="E11" s="7" t="s">
        <v>95</v>
      </c>
      <c r="F11" s="27" t="s">
        <v>62</v>
      </c>
      <c r="G11" s="7">
        <v>22.276499999999999</v>
      </c>
      <c r="H11" s="34">
        <v>44.59</v>
      </c>
      <c r="I11" s="29">
        <v>2.0092829999999999</v>
      </c>
      <c r="J11" s="38">
        <v>46843132.700000003</v>
      </c>
      <c r="K11" s="39">
        <v>2102804.8706035512</v>
      </c>
      <c r="M11" s="10"/>
      <c r="O11" s="15"/>
    </row>
    <row r="12" spans="1:15" ht="15" x14ac:dyDescent="0.25">
      <c r="A12" s="27" t="s">
        <v>168</v>
      </c>
      <c r="B12" s="32">
        <v>38891</v>
      </c>
      <c r="C12" s="31" t="s">
        <v>169</v>
      </c>
      <c r="D12" s="27" t="s">
        <v>170</v>
      </c>
      <c r="E12" s="7" t="s">
        <v>171</v>
      </c>
      <c r="F12" s="27" t="s">
        <v>11</v>
      </c>
      <c r="G12" s="7">
        <v>0.84899999999999998</v>
      </c>
      <c r="H12" s="34">
        <v>18.524999999999999</v>
      </c>
      <c r="I12" s="29">
        <v>21.905812000000001</v>
      </c>
      <c r="J12" s="38">
        <v>720455.77499999991</v>
      </c>
      <c r="K12" s="39">
        <v>848593.37455830385</v>
      </c>
      <c r="M12" s="10"/>
      <c r="O12" s="15"/>
    </row>
    <row r="13" spans="1:15" ht="15" x14ac:dyDescent="0.25">
      <c r="A13" s="27" t="s">
        <v>114</v>
      </c>
      <c r="B13" s="32">
        <v>17861</v>
      </c>
      <c r="C13" s="31" t="s">
        <v>116</v>
      </c>
      <c r="D13" s="27" t="s">
        <v>117</v>
      </c>
      <c r="E13" s="7" t="s">
        <v>118</v>
      </c>
      <c r="F13" s="27" t="s">
        <v>11</v>
      </c>
      <c r="G13" s="7">
        <v>0.84899999999999998</v>
      </c>
      <c r="H13" s="35">
        <v>109.5</v>
      </c>
      <c r="I13" s="29">
        <v>129.483744</v>
      </c>
      <c r="J13" s="38">
        <v>1955779.5</v>
      </c>
      <c r="K13" s="39">
        <v>2303627.2084805653</v>
      </c>
      <c r="M13" s="10"/>
      <c r="O13" s="15"/>
    </row>
    <row r="14" spans="1:15" ht="15" x14ac:dyDescent="0.25">
      <c r="A14" s="27" t="s">
        <v>142</v>
      </c>
      <c r="B14" s="32">
        <v>46670</v>
      </c>
      <c r="C14" s="31" t="s">
        <v>144</v>
      </c>
      <c r="D14" s="27" t="s">
        <v>145</v>
      </c>
      <c r="E14" s="7" t="s">
        <v>146</v>
      </c>
      <c r="F14" s="27" t="s">
        <v>28</v>
      </c>
      <c r="G14" s="7">
        <v>6.3228999999999997</v>
      </c>
      <c r="H14" s="7">
        <v>195.4</v>
      </c>
      <c r="I14" s="29">
        <v>31.022521000000001</v>
      </c>
      <c r="J14" s="38">
        <v>9119318</v>
      </c>
      <c r="K14" s="39">
        <v>1442268.2629805943</v>
      </c>
      <c r="M14" s="10"/>
      <c r="O14" s="15"/>
    </row>
    <row r="15" spans="1:15" ht="15" x14ac:dyDescent="0.25">
      <c r="A15" s="27" t="s">
        <v>55</v>
      </c>
      <c r="B15" s="32">
        <v>5173</v>
      </c>
      <c r="C15" s="31" t="s">
        <v>56</v>
      </c>
      <c r="D15" s="27" t="s">
        <v>74</v>
      </c>
      <c r="E15" s="7" t="s">
        <v>96</v>
      </c>
      <c r="F15" s="27" t="s">
        <v>11</v>
      </c>
      <c r="G15" s="7">
        <v>0.84899999999999998</v>
      </c>
      <c r="H15" s="16">
        <v>112.2</v>
      </c>
      <c r="I15" s="29">
        <v>132.67649399999999</v>
      </c>
      <c r="J15" s="38">
        <v>580410.6</v>
      </c>
      <c r="K15" s="39">
        <v>683640.28268551233</v>
      </c>
      <c r="M15" s="10"/>
      <c r="O15" s="15"/>
    </row>
    <row r="16" spans="1:15" ht="15" x14ac:dyDescent="0.25">
      <c r="A16" s="27" t="s">
        <v>156</v>
      </c>
      <c r="B16" s="32">
        <v>22077</v>
      </c>
      <c r="C16" s="31" t="s">
        <v>162</v>
      </c>
      <c r="D16" s="27" t="s">
        <v>163</v>
      </c>
      <c r="E16" s="7" t="s">
        <v>164</v>
      </c>
      <c r="F16" s="27" t="s">
        <v>172</v>
      </c>
      <c r="G16" s="7">
        <v>0.76419999999999999</v>
      </c>
      <c r="H16" s="34">
        <v>26.77</v>
      </c>
      <c r="I16" s="29">
        <v>35.135613999999997</v>
      </c>
      <c r="J16" s="38">
        <v>591001.29</v>
      </c>
      <c r="K16" s="39">
        <v>773359.44778853713</v>
      </c>
      <c r="M16" s="10"/>
      <c r="O16" s="15"/>
    </row>
    <row r="17" spans="1:15" ht="15" x14ac:dyDescent="0.25">
      <c r="A17" s="27" t="s">
        <v>27</v>
      </c>
      <c r="B17" s="32">
        <v>23662</v>
      </c>
      <c r="C17" s="31" t="s">
        <v>57</v>
      </c>
      <c r="D17" s="27" t="s">
        <v>75</v>
      </c>
      <c r="E17" s="7" t="s">
        <v>97</v>
      </c>
      <c r="F17" s="27" t="s">
        <v>172</v>
      </c>
      <c r="G17" s="7">
        <v>0.76419999999999999</v>
      </c>
      <c r="H17" s="34">
        <v>67.92</v>
      </c>
      <c r="I17" s="29">
        <v>89.144971999999996</v>
      </c>
      <c r="J17" s="38">
        <v>1607123.04</v>
      </c>
      <c r="K17" s="39">
        <v>2103013.6613451978</v>
      </c>
      <c r="M17" s="10"/>
      <c r="O17" s="15"/>
    </row>
    <row r="18" spans="1:15" ht="15" x14ac:dyDescent="0.25">
      <c r="A18" s="27" t="s">
        <v>40</v>
      </c>
      <c r="B18" s="32">
        <v>199000</v>
      </c>
      <c r="C18" s="31" t="s">
        <v>42</v>
      </c>
      <c r="D18" s="27" t="s">
        <v>76</v>
      </c>
      <c r="E18" s="7" t="s">
        <v>98</v>
      </c>
      <c r="F18" s="27" t="s">
        <v>43</v>
      </c>
      <c r="G18" s="7">
        <v>7.7503000000000002</v>
      </c>
      <c r="H18" s="34">
        <v>52.8</v>
      </c>
      <c r="I18" s="29">
        <v>6.8127269999999998</v>
      </c>
      <c r="J18" s="38">
        <v>10507200</v>
      </c>
      <c r="K18" s="39">
        <v>1355715.2626349947</v>
      </c>
      <c r="M18" s="10"/>
      <c r="O18" s="15"/>
    </row>
    <row r="19" spans="1:15" ht="15" x14ac:dyDescent="0.25">
      <c r="A19" s="27" t="s">
        <v>87</v>
      </c>
      <c r="B19" s="32">
        <v>1456873</v>
      </c>
      <c r="C19" s="31" t="s">
        <v>99</v>
      </c>
      <c r="D19" s="27" t="s">
        <v>100</v>
      </c>
      <c r="E19" s="7" t="s">
        <v>101</v>
      </c>
      <c r="F19" s="27" t="s">
        <v>12</v>
      </c>
      <c r="G19" s="7">
        <v>9.1021999999999998</v>
      </c>
      <c r="H19" s="7">
        <v>37.65</v>
      </c>
      <c r="I19" s="29">
        <v>4.1470010000000004</v>
      </c>
      <c r="J19" s="38">
        <v>54851268.449999996</v>
      </c>
      <c r="K19" s="39">
        <v>6026155.0449341917</v>
      </c>
      <c r="M19" s="10"/>
      <c r="O19" s="15"/>
    </row>
    <row r="20" spans="1:15" ht="15" x14ac:dyDescent="0.25">
      <c r="A20" s="27" t="s">
        <v>59</v>
      </c>
      <c r="B20" s="32">
        <v>58844</v>
      </c>
      <c r="C20" s="31" t="s">
        <v>63</v>
      </c>
      <c r="D20" s="27" t="s">
        <v>77</v>
      </c>
      <c r="E20" s="7" t="s">
        <v>102</v>
      </c>
      <c r="F20" s="27" t="s">
        <v>172</v>
      </c>
      <c r="G20" s="7">
        <v>0.76419999999999999</v>
      </c>
      <c r="H20" s="34">
        <v>19.02</v>
      </c>
      <c r="I20" s="29">
        <v>24.963742</v>
      </c>
      <c r="J20" s="38">
        <v>1119212.8799999999</v>
      </c>
      <c r="K20" s="39">
        <v>1464554.9332635435</v>
      </c>
      <c r="M20" s="10"/>
      <c r="O20" s="15"/>
    </row>
    <row r="21" spans="1:15" ht="15" x14ac:dyDescent="0.25">
      <c r="A21" s="27" t="s">
        <v>115</v>
      </c>
      <c r="B21" s="32">
        <v>55837</v>
      </c>
      <c r="C21" s="31" t="s">
        <v>119</v>
      </c>
      <c r="D21" s="27" t="s">
        <v>120</v>
      </c>
      <c r="E21" s="7" t="s">
        <v>121</v>
      </c>
      <c r="F21" s="27" t="s">
        <v>11</v>
      </c>
      <c r="G21" s="7">
        <v>0.84899999999999998</v>
      </c>
      <c r="H21" s="34">
        <v>30.84</v>
      </c>
      <c r="I21" s="29">
        <v>36.468297999999997</v>
      </c>
      <c r="J21" s="38">
        <v>1722013.08</v>
      </c>
      <c r="K21" s="39">
        <v>2028283.9575971733</v>
      </c>
      <c r="M21" s="10"/>
      <c r="O21" s="15"/>
    </row>
    <row r="22" spans="1:15" ht="15" x14ac:dyDescent="0.25">
      <c r="A22" s="27" t="s">
        <v>41</v>
      </c>
      <c r="B22" s="32">
        <v>3920</v>
      </c>
      <c r="C22" s="31" t="s">
        <v>44</v>
      </c>
      <c r="D22" s="27" t="s">
        <v>78</v>
      </c>
      <c r="E22" s="7" t="s">
        <v>103</v>
      </c>
      <c r="F22" s="27" t="s">
        <v>11</v>
      </c>
      <c r="G22" s="7">
        <v>0.84899999999999998</v>
      </c>
      <c r="H22" s="34">
        <v>366.75</v>
      </c>
      <c r="I22" s="29">
        <v>433.68185499999998</v>
      </c>
      <c r="J22" s="38">
        <v>1437660</v>
      </c>
      <c r="K22" s="39">
        <v>1693356.890459364</v>
      </c>
      <c r="M22" s="10"/>
      <c r="O22" s="15"/>
    </row>
    <row r="23" spans="1:15" ht="15" x14ac:dyDescent="0.25">
      <c r="A23" s="27" t="s">
        <v>60</v>
      </c>
      <c r="B23" s="32">
        <v>952832</v>
      </c>
      <c r="C23" s="31" t="s">
        <v>64</v>
      </c>
      <c r="D23" s="27" t="s">
        <v>79</v>
      </c>
      <c r="E23" s="7" t="s">
        <v>104</v>
      </c>
      <c r="F23" s="27" t="s">
        <v>172</v>
      </c>
      <c r="G23" s="7">
        <v>0.76419999999999999</v>
      </c>
      <c r="H23" s="34">
        <v>0.85260000000000002</v>
      </c>
      <c r="I23" s="29">
        <v>1.1190370000000001</v>
      </c>
      <c r="J23" s="38">
        <v>812384.56319999998</v>
      </c>
      <c r="K23" s="39">
        <v>1063052.2941638315</v>
      </c>
      <c r="M23" s="10"/>
      <c r="O23" s="14"/>
    </row>
    <row r="24" spans="1:15" ht="15" x14ac:dyDescent="0.25">
      <c r="A24" s="27" t="s">
        <v>15</v>
      </c>
      <c r="B24" s="32">
        <v>27852</v>
      </c>
      <c r="C24" s="31" t="s">
        <v>16</v>
      </c>
      <c r="D24" s="27" t="s">
        <v>80</v>
      </c>
      <c r="E24" s="7" t="s">
        <v>105</v>
      </c>
      <c r="F24" s="27" t="s">
        <v>10</v>
      </c>
      <c r="G24" s="7">
        <v>8.7795000000000005</v>
      </c>
      <c r="H24" s="7">
        <v>263</v>
      </c>
      <c r="I24" s="29">
        <v>30.077940000000002</v>
      </c>
      <c r="J24" s="38">
        <v>7325076</v>
      </c>
      <c r="K24" s="39">
        <v>834338.62976251484</v>
      </c>
      <c r="M24" s="10"/>
      <c r="O24" s="14"/>
    </row>
    <row r="25" spans="1:15" ht="15" x14ac:dyDescent="0.25">
      <c r="A25" s="27" t="s">
        <v>131</v>
      </c>
      <c r="B25" s="32">
        <v>1633</v>
      </c>
      <c r="C25" s="31" t="s">
        <v>136</v>
      </c>
      <c r="D25" s="27" t="s">
        <v>137</v>
      </c>
      <c r="E25" s="7" t="s">
        <v>138</v>
      </c>
      <c r="F25" s="27" t="s">
        <v>33</v>
      </c>
      <c r="G25" s="7">
        <v>1191.03</v>
      </c>
      <c r="H25" s="7">
        <v>811000</v>
      </c>
      <c r="I25" s="29">
        <v>680.71176800000001</v>
      </c>
      <c r="J25" s="38">
        <v>1324363000</v>
      </c>
      <c r="K25" s="39">
        <v>1111947.6419569617</v>
      </c>
      <c r="M25" s="10"/>
      <c r="O25" s="14"/>
    </row>
    <row r="26" spans="1:15" ht="15" x14ac:dyDescent="0.25">
      <c r="A26" s="27" t="s">
        <v>49</v>
      </c>
      <c r="B26" s="32">
        <v>7910</v>
      </c>
      <c r="C26" s="31" t="s">
        <v>53</v>
      </c>
      <c r="D26" s="27" t="s">
        <v>81</v>
      </c>
      <c r="E26" s="7" t="s">
        <v>106</v>
      </c>
      <c r="F26" s="27" t="s">
        <v>13</v>
      </c>
      <c r="G26" s="7">
        <v>1</v>
      </c>
      <c r="H26" s="34">
        <v>205.24</v>
      </c>
      <c r="I26" s="29">
        <v>205.24</v>
      </c>
      <c r="J26" s="38">
        <v>1623448.4000000001</v>
      </c>
      <c r="K26" s="39">
        <v>1623448.4000000001</v>
      </c>
      <c r="M26" s="10"/>
      <c r="O26" s="14"/>
    </row>
    <row r="27" spans="1:15" ht="15" x14ac:dyDescent="0.25">
      <c r="A27" s="27" t="s">
        <v>65</v>
      </c>
      <c r="B27" s="32">
        <v>37094</v>
      </c>
      <c r="C27" s="31" t="s">
        <v>66</v>
      </c>
      <c r="D27" s="27" t="s">
        <v>82</v>
      </c>
      <c r="E27" s="7" t="s">
        <v>107</v>
      </c>
      <c r="F27" s="27" t="s">
        <v>14</v>
      </c>
      <c r="G27" s="7">
        <v>105.83</v>
      </c>
      <c r="H27" s="34">
        <v>5120</v>
      </c>
      <c r="I27" s="29">
        <v>48.425234000000003</v>
      </c>
      <c r="J27" s="38">
        <v>189921280</v>
      </c>
      <c r="K27" s="39">
        <v>1794588.3019937635</v>
      </c>
      <c r="M27" s="10"/>
      <c r="O27" s="14"/>
    </row>
    <row r="28" spans="1:15" ht="15" x14ac:dyDescent="0.25">
      <c r="A28" s="27" t="s">
        <v>126</v>
      </c>
      <c r="B28" s="32">
        <v>26300</v>
      </c>
      <c r="C28" s="31" t="s">
        <v>127</v>
      </c>
      <c r="D28" s="27" t="s">
        <v>128</v>
      </c>
      <c r="E28" s="7" t="s">
        <v>129</v>
      </c>
      <c r="F28" s="27" t="s">
        <v>14</v>
      </c>
      <c r="G28" s="7">
        <v>105.83</v>
      </c>
      <c r="H28" s="34">
        <v>3195</v>
      </c>
      <c r="I28" s="29">
        <v>30.218481000000001</v>
      </c>
      <c r="J28" s="38">
        <v>84028500</v>
      </c>
      <c r="K28" s="39">
        <v>793995.08645941608</v>
      </c>
      <c r="M28" s="10"/>
      <c r="O28" s="14"/>
    </row>
    <row r="29" spans="1:15" ht="15" x14ac:dyDescent="0.25">
      <c r="A29" s="27" t="s">
        <v>31</v>
      </c>
      <c r="B29" s="32">
        <v>47101</v>
      </c>
      <c r="C29" s="31" t="s">
        <v>32</v>
      </c>
      <c r="D29" s="27" t="s">
        <v>83</v>
      </c>
      <c r="E29" s="7" t="s">
        <v>108</v>
      </c>
      <c r="F29" s="27" t="s">
        <v>28</v>
      </c>
      <c r="G29" s="7">
        <v>6.3228999999999997</v>
      </c>
      <c r="H29" s="29">
        <v>416.9</v>
      </c>
      <c r="I29" s="29">
        <v>66.188785999999993</v>
      </c>
      <c r="J29" s="38">
        <v>19636406.899999999</v>
      </c>
      <c r="K29" s="39">
        <v>3105601.3696246976</v>
      </c>
      <c r="M29" s="10"/>
      <c r="O29" s="14"/>
    </row>
    <row r="30" spans="1:15" ht="15" x14ac:dyDescent="0.25">
      <c r="A30" s="27" t="s">
        <v>132</v>
      </c>
      <c r="B30" s="32">
        <v>226410</v>
      </c>
      <c r="C30" s="31" t="s">
        <v>139</v>
      </c>
      <c r="D30" s="27" t="s">
        <v>140</v>
      </c>
      <c r="E30" s="7" t="s">
        <v>141</v>
      </c>
      <c r="F30" s="27" t="s">
        <v>172</v>
      </c>
      <c r="G30" s="7">
        <v>0.76419999999999999</v>
      </c>
      <c r="H30" s="7">
        <v>5.3420000000000005</v>
      </c>
      <c r="I30" s="29">
        <v>7.0113729999999999</v>
      </c>
      <c r="J30" s="38">
        <v>1209482.2200000002</v>
      </c>
      <c r="K30" s="39">
        <v>1582677.5974875691</v>
      </c>
      <c r="M30" s="10"/>
      <c r="O30" s="14"/>
    </row>
    <row r="31" spans="1:15" ht="15" x14ac:dyDescent="0.25">
      <c r="A31" s="27" t="s">
        <v>29</v>
      </c>
      <c r="B31" s="32">
        <v>21206</v>
      </c>
      <c r="C31" s="31" t="s">
        <v>30</v>
      </c>
      <c r="D31" s="27" t="s">
        <v>84</v>
      </c>
      <c r="E31" s="7" t="s">
        <v>109</v>
      </c>
      <c r="F31" s="27" t="s">
        <v>11</v>
      </c>
      <c r="G31" s="7">
        <v>0.84899999999999998</v>
      </c>
      <c r="H31" s="7">
        <v>134.32</v>
      </c>
      <c r="I31" s="29">
        <v>158.19484299999999</v>
      </c>
      <c r="J31" s="38">
        <v>2848389.92</v>
      </c>
      <c r="K31" s="39">
        <v>3354994.0164899882</v>
      </c>
      <c r="M31" s="10"/>
      <c r="O31" s="14"/>
    </row>
    <row r="32" spans="1:15" ht="15" x14ac:dyDescent="0.25">
      <c r="A32" s="27" t="s">
        <v>122</v>
      </c>
      <c r="B32" s="32">
        <v>16879</v>
      </c>
      <c r="C32" s="31" t="s">
        <v>123</v>
      </c>
      <c r="D32" s="27" t="s">
        <v>124</v>
      </c>
      <c r="E32" s="7" t="s">
        <v>125</v>
      </c>
      <c r="F32" s="27" t="s">
        <v>11</v>
      </c>
      <c r="G32" s="7">
        <v>0.84899999999999998</v>
      </c>
      <c r="H32" s="7">
        <v>73.3</v>
      </c>
      <c r="I32" s="29">
        <v>86.854620999999995</v>
      </c>
      <c r="J32" s="38">
        <v>1237230.7</v>
      </c>
      <c r="K32" s="39">
        <v>1457279.9764428739</v>
      </c>
      <c r="M32" s="10"/>
      <c r="O32" s="14"/>
    </row>
    <row r="33" spans="1:15" ht="15" x14ac:dyDescent="0.25">
      <c r="A33" s="27" t="s">
        <v>36</v>
      </c>
      <c r="B33" s="32">
        <v>69900</v>
      </c>
      <c r="C33" s="31" t="s">
        <v>38</v>
      </c>
      <c r="D33" s="27" t="s">
        <v>85</v>
      </c>
      <c r="E33" s="7" t="s">
        <v>110</v>
      </c>
      <c r="F33" s="27" t="s">
        <v>14</v>
      </c>
      <c r="G33" s="7">
        <v>105.83</v>
      </c>
      <c r="H33" s="7">
        <v>3756</v>
      </c>
      <c r="I33" s="29">
        <v>35.524448999999997</v>
      </c>
      <c r="J33" s="38">
        <v>262544400</v>
      </c>
      <c r="K33" s="39">
        <v>2480812.624019654</v>
      </c>
      <c r="M33" s="10"/>
      <c r="O33" s="14"/>
    </row>
    <row r="34" spans="1:15" ht="15" x14ac:dyDescent="0.25">
      <c r="A34" s="27" t="s">
        <v>143</v>
      </c>
      <c r="B34" s="32">
        <v>16418</v>
      </c>
      <c r="C34" s="31" t="s">
        <v>147</v>
      </c>
      <c r="D34" s="27" t="s">
        <v>148</v>
      </c>
      <c r="E34" s="7" t="s">
        <v>149</v>
      </c>
      <c r="F34" s="27" t="s">
        <v>150</v>
      </c>
      <c r="G34" s="7">
        <v>0.91290000000000004</v>
      </c>
      <c r="H34" s="36">
        <v>135</v>
      </c>
      <c r="I34" s="29">
        <v>148.40057200000001</v>
      </c>
      <c r="J34" s="38">
        <v>2216430</v>
      </c>
      <c r="K34" s="39">
        <v>2427900.0985869206</v>
      </c>
      <c r="M34" s="10"/>
      <c r="O34" s="14"/>
    </row>
    <row r="35" spans="1:15" x14ac:dyDescent="0.2">
      <c r="A35" s="27" t="s">
        <v>88</v>
      </c>
      <c r="B35" s="32">
        <v>10278</v>
      </c>
      <c r="C35" s="31" t="s">
        <v>111</v>
      </c>
      <c r="D35" s="27" t="s">
        <v>112</v>
      </c>
      <c r="E35" s="7" t="s">
        <v>113</v>
      </c>
      <c r="F35" s="27" t="s">
        <v>13</v>
      </c>
      <c r="G35" s="7">
        <v>1</v>
      </c>
      <c r="H35" s="7">
        <v>290.48</v>
      </c>
      <c r="I35" s="29">
        <v>290.48</v>
      </c>
      <c r="J35" s="38">
        <v>2985553.4400000004</v>
      </c>
      <c r="K35" s="39">
        <v>2985553.4400000004</v>
      </c>
    </row>
    <row r="36" spans="1:15" x14ac:dyDescent="0.2">
      <c r="A36" s="27"/>
      <c r="B36" s="32"/>
      <c r="C36" s="31"/>
      <c r="D36" s="27"/>
      <c r="F36" s="27"/>
      <c r="I36" s="29"/>
      <c r="J36" s="38"/>
      <c r="K36" s="39"/>
    </row>
    <row r="37" spans="1:15" x14ac:dyDescent="0.2">
      <c r="A37" s="27"/>
      <c r="B37" s="32"/>
      <c r="C37" s="31"/>
      <c r="D37" s="27"/>
      <c r="F37" s="27"/>
      <c r="I37" s="29"/>
      <c r="J37" s="38"/>
      <c r="K37" s="39"/>
    </row>
    <row r="38" spans="1:15" x14ac:dyDescent="0.2">
      <c r="A38" s="27"/>
      <c r="B38" s="32"/>
      <c r="C38" s="31"/>
      <c r="D38" s="27"/>
      <c r="F38" s="27"/>
      <c r="I38" s="29"/>
      <c r="J38" s="38"/>
      <c r="K38" s="39"/>
    </row>
    <row r="39" spans="1:15" x14ac:dyDescent="0.2">
      <c r="A39" s="27"/>
      <c r="B39" s="32"/>
      <c r="C39" s="31"/>
      <c r="D39" s="27"/>
      <c r="F39" s="27"/>
      <c r="I39" s="29"/>
      <c r="J39" s="38"/>
      <c r="K39" s="39"/>
    </row>
    <row r="40" spans="1:15" x14ac:dyDescent="0.2">
      <c r="A40" s="27"/>
      <c r="B40" s="32"/>
      <c r="C40" s="31"/>
      <c r="D40" s="27"/>
      <c r="F40" s="27"/>
      <c r="I40" s="11"/>
      <c r="J40" s="38"/>
      <c r="K40" s="39"/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68283838.990787894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45</v>
      </c>
      <c r="B46" s="32">
        <v>4257</v>
      </c>
      <c r="C46" s="27" t="s">
        <v>33</v>
      </c>
      <c r="F46" s="31" t="s">
        <v>33</v>
      </c>
      <c r="G46" s="7">
        <v>1191.03</v>
      </c>
      <c r="H46" s="29">
        <v>1</v>
      </c>
      <c r="I46" s="29">
        <v>8.3900000000000001E-4</v>
      </c>
      <c r="J46" s="13">
        <v>4257</v>
      </c>
      <c r="K46" s="13">
        <v>3.5742172741240776</v>
      </c>
    </row>
    <row r="47" spans="1:15" ht="15" x14ac:dyDescent="0.25">
      <c r="A47" s="7" t="s">
        <v>18</v>
      </c>
      <c r="B47" s="32">
        <v>662340.06999999995</v>
      </c>
      <c r="C47" s="27" t="s">
        <v>39</v>
      </c>
      <c r="F47" s="31" t="s">
        <v>13</v>
      </c>
      <c r="G47" s="7">
        <v>1</v>
      </c>
      <c r="H47" s="29">
        <v>1</v>
      </c>
      <c r="I47" s="29">
        <v>100</v>
      </c>
      <c r="J47" s="13">
        <v>662340.06999999995</v>
      </c>
      <c r="K47" s="13">
        <v>662340.06999999995</v>
      </c>
    </row>
    <row r="48" spans="1:15" ht="15" x14ac:dyDescent="0.25">
      <c r="A48" s="27" t="s">
        <v>165</v>
      </c>
      <c r="B48" s="28">
        <v>-5406.3</v>
      </c>
      <c r="C48" s="27" t="s">
        <v>13</v>
      </c>
      <c r="F48" s="31" t="s">
        <v>13</v>
      </c>
      <c r="G48" s="7">
        <v>1</v>
      </c>
      <c r="H48" s="29">
        <v>1</v>
      </c>
      <c r="I48" s="37">
        <v>1</v>
      </c>
      <c r="J48" s="13">
        <v>-5406.3</v>
      </c>
      <c r="K48" s="13">
        <v>-5406.3</v>
      </c>
    </row>
    <row r="49" spans="1:11" ht="15" x14ac:dyDescent="0.25">
      <c r="B49" s="12"/>
      <c r="C49" s="27"/>
      <c r="F49" s="31"/>
      <c r="H49" s="29"/>
      <c r="I49" s="29"/>
      <c r="J49" s="13"/>
      <c r="K49" s="13"/>
    </row>
    <row r="50" spans="1:11" ht="15" x14ac:dyDescent="0.25">
      <c r="B50" s="16"/>
      <c r="C50" s="27"/>
      <c r="F50" s="31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656937.34421727399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166</v>
      </c>
      <c r="B54" s="28">
        <v>8900</v>
      </c>
      <c r="F54" s="27" t="s">
        <v>14</v>
      </c>
      <c r="G54" s="7">
        <v>105.83</v>
      </c>
      <c r="H54" s="13"/>
      <c r="I54" s="13"/>
      <c r="J54" s="29">
        <v>267000</v>
      </c>
      <c r="K54" s="29">
        <v>2522.9141075309458</v>
      </c>
    </row>
    <row r="55" spans="1:11" ht="15" x14ac:dyDescent="0.25">
      <c r="A55" s="27" t="s">
        <v>167</v>
      </c>
      <c r="B55" s="28">
        <v>22263</v>
      </c>
      <c r="F55" s="27" t="s">
        <v>33</v>
      </c>
      <c r="G55" s="7">
        <v>1191.03</v>
      </c>
      <c r="H55" s="13"/>
      <c r="I55" s="13"/>
      <c r="J55" s="29">
        <v>6580720</v>
      </c>
      <c r="K55" s="29">
        <v>5525.2344609287757</v>
      </c>
    </row>
    <row r="56" spans="1:11" ht="15" x14ac:dyDescent="0.25">
      <c r="A56" s="27"/>
      <c r="B56" s="28"/>
      <c r="F56" s="27"/>
      <c r="H56" s="13"/>
      <c r="I56" s="13"/>
      <c r="J56" s="29"/>
      <c r="K56" s="29"/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8048.148568459721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244.12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172518.01319777226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 t="s">
        <v>173</v>
      </c>
      <c r="B74" s="28">
        <v>4400</v>
      </c>
      <c r="C74" s="31"/>
      <c r="F74" s="27" t="s">
        <v>14</v>
      </c>
      <c r="G74" s="7">
        <v>105.83</v>
      </c>
      <c r="H74" s="13"/>
      <c r="I74" s="13"/>
      <c r="J74" s="29">
        <v>22685664</v>
      </c>
      <c r="K74" s="29">
        <v>-214359.48218841539</v>
      </c>
    </row>
    <row r="75" spans="1:11" ht="15" x14ac:dyDescent="0.25">
      <c r="A75" s="27"/>
      <c r="B75" s="28"/>
      <c r="C75" s="31"/>
      <c r="F75" s="27"/>
      <c r="H75" s="13"/>
      <c r="I75" s="13"/>
      <c r="J75" s="29"/>
      <c r="K75" s="29"/>
    </row>
    <row r="76" spans="1:11" ht="15" x14ac:dyDescent="0.25">
      <c r="A76" s="27"/>
      <c r="B76" s="28"/>
      <c r="C76" s="31"/>
      <c r="F76" s="27"/>
      <c r="H76" s="13"/>
      <c r="I76" s="13"/>
      <c r="J76" s="29"/>
      <c r="K76" s="29"/>
    </row>
    <row r="77" spans="1:11" ht="15" x14ac:dyDescent="0.25">
      <c r="A77" s="27"/>
      <c r="B77" s="28"/>
      <c r="C77" s="31"/>
      <c r="F77" s="27"/>
      <c r="H77" s="13"/>
      <c r="I77" s="13"/>
      <c r="J77" s="29"/>
      <c r="K77" s="29"/>
    </row>
    <row r="78" spans="1:11" ht="15" x14ac:dyDescent="0.25">
      <c r="A78" s="27"/>
      <c r="B78" s="28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-214359.48218841539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/>
      <c r="B86" s="28"/>
      <c r="C86" s="27"/>
      <c r="F86" s="27"/>
      <c r="H86" s="13"/>
      <c r="I86" s="13"/>
      <c r="J86" s="29"/>
      <c r="K86" s="29"/>
    </row>
    <row r="87" spans="1:11" ht="15" x14ac:dyDescent="0.25">
      <c r="A87" s="27"/>
      <c r="B87" s="28"/>
      <c r="C87" s="27"/>
      <c r="F87" s="27"/>
      <c r="H87" s="13"/>
      <c r="I87" s="13"/>
      <c r="J87" s="29"/>
      <c r="K87" s="29"/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40"/>
    </row>
    <row r="94" spans="1:11" ht="15" x14ac:dyDescent="0.25">
      <c r="B94" s="16"/>
      <c r="H94" s="13"/>
      <c r="I94" s="13"/>
      <c r="J94" s="13"/>
      <c r="K94" s="18"/>
    </row>
    <row r="95" spans="1:11" ht="15" x14ac:dyDescent="0.25">
      <c r="B95" s="16"/>
      <c r="H95" s="13"/>
      <c r="I95" s="13"/>
      <c r="J95" s="13"/>
      <c r="K95" s="18">
        <f>SUM(K86:K93)</f>
        <v>0</v>
      </c>
    </row>
    <row r="97" spans="6:11" x14ac:dyDescent="0.2">
      <c r="J97" s="23">
        <f>SUM(J2:J50)</f>
        <v>2148154818.8182001</v>
      </c>
      <c r="K97" s="24">
        <f>+K43+K51+K66+K69+K70+K83+K95</f>
        <v>68907227.134582996</v>
      </c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10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9"/>
      <c r="H102" s="10"/>
      <c r="I102" s="10"/>
      <c r="J102" s="10"/>
      <c r="K102" s="10"/>
    </row>
    <row r="103" spans="6:11" x14ac:dyDescent="0.2">
      <c r="F103" s="10"/>
      <c r="G103" s="10"/>
      <c r="H103" s="10"/>
      <c r="I103" s="10"/>
      <c r="J103" s="10"/>
      <c r="K103" s="10"/>
    </row>
    <row r="104" spans="6:11" x14ac:dyDescent="0.2"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2020-08-27T19:37:43Z</dcterms:modified>
</cp:coreProperties>
</file>