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5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1" i="1" l="1"/>
  <c r="K66" i="1" l="1"/>
  <c r="J95" i="1" l="1"/>
  <c r="K43" i="1" l="1"/>
  <c r="K93" i="1" l="1"/>
  <c r="K83" i="1" l="1"/>
  <c r="K95" i="1" s="1"/>
</calcChain>
</file>

<file path=xl/sharedStrings.xml><?xml version="1.0" encoding="utf-8"?>
<sst xmlns="http://schemas.openxmlformats.org/spreadsheetml/2006/main" count="253" uniqueCount="202">
  <si>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</si>
  <si>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</si>
  <si>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</si>
  <si>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</si>
  <si>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</si>
  <si>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</si>
  <si>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</si>
  <si>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</si>
  <si>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</si>
  <si>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</si>
  <si>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</si>
  <si>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</si>
  <si>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</si>
  <si>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</si>
  <si>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</si>
  <si>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</si>
  <si>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</si>
  <si>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</si>
  <si>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</si>
  <si>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</si>
  <si>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</si>
  <si>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</si>
  <si>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</si>
  <si>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</si>
  <si>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</si>
  <si>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</si>
  <si>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</si>
  <si>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</si>
  <si>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</si>
  <si>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</si>
  <si>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</si>
  <si>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</si>
  <si>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</si>
  <si>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</si>
  <si>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BDFG5D907</t>
  </si>
  <si>
    <t>BAYER AG REG</t>
  </si>
  <si>
    <t>TAKEDA PHARMACEUTIC SP ADR</t>
  </si>
  <si>
    <t>TAKEDA PHARMACEUTICAL CO LTD</t>
  </si>
  <si>
    <t>506921907</t>
  </si>
  <si>
    <t>874060205</t>
  </si>
  <si>
    <t>687044008</t>
  </si>
  <si>
    <t>86199E9B7</t>
  </si>
  <si>
    <t>GALAXY ENTERTAINMENT GROUP L</t>
  </si>
  <si>
    <t>LVMH MOET HENNESSY LOUIS VUI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</si>
  <si>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</si>
  <si>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</si>
  <si>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</si>
  <si>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</si>
  <si>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</si>
  <si>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</si>
  <si>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</si>
  <si>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AVITA MEDICAL LTD</t>
  </si>
  <si>
    <t>AVITA MEDICAL LTD SPONS ADR</t>
  </si>
  <si>
    <t>NICE LTD   SPON ADR</t>
  </si>
  <si>
    <t>B1YXBJ905</t>
  </si>
  <si>
    <t>638611905</t>
  </si>
  <si>
    <t>AUD</t>
  </si>
  <si>
    <t>053792107</t>
  </si>
  <si>
    <t>653656108</t>
  </si>
  <si>
    <t>ACI1984W2</t>
  </si>
  <si>
    <t>ESSILORLUXOTTICA</t>
  </si>
  <si>
    <t>PRADA S.P.A.</t>
  </si>
  <si>
    <t>721247906</t>
  </si>
  <si>
    <t>BJVNSS903</t>
  </si>
  <si>
    <t>B4PFFW905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</si>
  <si>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</si>
  <si>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</si>
  <si>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</si>
  <si>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</si>
  <si>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</si>
  <si>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</si>
  <si>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</si>
  <si>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</si>
  <si>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</si>
  <si>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MORINAGA + CO LTD</t>
  </si>
  <si>
    <t>BJ0DP40</t>
  </si>
  <si>
    <t>B1YXBJ7</t>
  </si>
  <si>
    <t>BDFG5D1</t>
  </si>
  <si>
    <t>6386113</t>
  </si>
  <si>
    <t>B7NJMF1</t>
  </si>
  <si>
    <t>BD9Y9B7</t>
  </si>
  <si>
    <t>5069211</t>
  </si>
  <si>
    <t>BYM4063</t>
  </si>
  <si>
    <t>7212477</t>
  </si>
  <si>
    <t>BJVNSS4</t>
  </si>
  <si>
    <t>6465874</t>
  </si>
  <si>
    <t>BBQ3850</t>
  </si>
  <si>
    <t>4061412</t>
  </si>
  <si>
    <t>BZ1G432</t>
  </si>
  <si>
    <t>B00L2M8</t>
  </si>
  <si>
    <t>660260001</t>
  </si>
  <si>
    <t>6602604</t>
  </si>
  <si>
    <t>2639736</t>
  </si>
  <si>
    <t>B1DN466</t>
  </si>
  <si>
    <t>BHC8X90</t>
  </si>
  <si>
    <t>B4PFFW4</t>
  </si>
  <si>
    <t>4846288</t>
  </si>
  <si>
    <t>B3VW0Z0</t>
  </si>
  <si>
    <t>6870445</t>
  </si>
  <si>
    <t>ADEVINTA ASA</t>
  </si>
  <si>
    <t>KAHOOT  AS</t>
  </si>
  <si>
    <t>WIX.COM LTD</t>
  </si>
  <si>
    <t>ADE NO</t>
  </si>
  <si>
    <t>AI FP</t>
  </si>
  <si>
    <t>AVH AU</t>
  </si>
  <si>
    <t>RCEL US</t>
  </si>
  <si>
    <t>BFIT NA</t>
  </si>
  <si>
    <t>BAYN GR</t>
  </si>
  <si>
    <t>CUERVO* MM</t>
  </si>
  <si>
    <t>EL FP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</si>
  <si>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</si>
  <si>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</si>
  <si>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</si>
  <si>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</si>
  <si>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</si>
  <si>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</si>
  <si>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</si>
  <si>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</si>
  <si>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</si>
  <si>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2201 JP</t>
  </si>
  <si>
    <t>NICE US</t>
  </si>
  <si>
    <t>2127 JP</t>
  </si>
  <si>
    <t>NOVOB DC</t>
  </si>
  <si>
    <t>1913 HK</t>
  </si>
  <si>
    <t>SAP GR</t>
  </si>
  <si>
    <t>TAK US</t>
  </si>
  <si>
    <t>4502 JP</t>
  </si>
  <si>
    <t>M98068105</t>
  </si>
  <si>
    <t>BFZCHN7</t>
  </si>
  <si>
    <t>WIX US</t>
  </si>
  <si>
    <t>CAPGEMINI SE</t>
  </si>
  <si>
    <t>LA FRANCAISE DES JEUX SAEM</t>
  </si>
  <si>
    <t>SHISEIDO CO LTD</t>
  </si>
  <si>
    <t>416343002</t>
  </si>
  <si>
    <t>4163437</t>
  </si>
  <si>
    <t>CAP FP</t>
  </si>
  <si>
    <t>BG0SC1908</t>
  </si>
  <si>
    <t>BG0SC10</t>
  </si>
  <si>
    <t>FDJ FP</t>
  </si>
  <si>
    <t>680526001</t>
  </si>
  <si>
    <t>6805265</t>
  </si>
  <si>
    <t>4911 JP</t>
  </si>
  <si>
    <t>HOTEL SHILLA CO LTD</t>
  </si>
  <si>
    <t>KOITO MANUFACTURING CO LTD</t>
  </si>
  <si>
    <t>SAMSUNG ELECTRONICS CO LTD</t>
  </si>
  <si>
    <t>SCOUT24 AG</t>
  </si>
  <si>
    <t>644033904</t>
  </si>
  <si>
    <t>6440332</t>
  </si>
  <si>
    <t>008770 KS</t>
  </si>
  <si>
    <t>649632007</t>
  </si>
  <si>
    <t>6496324</t>
  </si>
  <si>
    <t>7276 JP</t>
  </si>
  <si>
    <t>677172009</t>
  </si>
  <si>
    <t>6771720</t>
  </si>
  <si>
    <t>005930 KS</t>
  </si>
  <si>
    <t>BYT934904</t>
  </si>
  <si>
    <t>BYT9340</t>
  </si>
  <si>
    <t>G24 GR</t>
  </si>
  <si>
    <t>NIHON UNISYS LTD</t>
  </si>
  <si>
    <t>664268000</t>
  </si>
  <si>
    <t>6642688</t>
  </si>
  <si>
    <t>8056 JP</t>
  </si>
  <si>
    <t>AIRBUS SE</t>
  </si>
  <si>
    <t>NCSOFT CORP</t>
  </si>
  <si>
    <t>RENTOKIL INITIAL PLC</t>
  </si>
  <si>
    <t>401225909</t>
  </si>
  <si>
    <t>4012250</t>
  </si>
  <si>
    <t>AIR FP</t>
  </si>
  <si>
    <t>626418909</t>
  </si>
  <si>
    <t>6264189</t>
  </si>
  <si>
    <t>036570 KS</t>
  </si>
  <si>
    <t>B082RF905</t>
  </si>
  <si>
    <t>B082RF1</t>
  </si>
  <si>
    <t>RTO LN</t>
  </si>
  <si>
    <t>SCSK CORP COMMON STOCK</t>
  </si>
  <si>
    <t>NIHON M+A CENTER INC COMMON STOCK</t>
  </si>
  <si>
    <t>KOITO MANUFACTURING CO LTD COMMON STOCK</t>
  </si>
  <si>
    <t>NIHON UNISYS LTD COMMON STOCK</t>
  </si>
  <si>
    <t>MORINAGA + CO LTD COMMON STOCK</t>
  </si>
  <si>
    <t>TAKEDA PHARMACEUTICAL CO LTD COMMON STOCK</t>
  </si>
  <si>
    <t>GBP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</si>
  <si>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</si>
  <si>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</si>
  <si>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</si>
  <si>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</si>
  <si>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</si>
  <si>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</si>
  <si>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</si>
  <si>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</si>
  <si>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</si>
  <si>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BASIC FIT NV COMMON STOCK EUR.06</t>
  </si>
  <si>
    <t>ATLANTIC SAPPHIRE ASA</t>
  </si>
  <si>
    <t>ASA NO</t>
  </si>
  <si>
    <t>GBp</t>
  </si>
  <si>
    <t>AVITA MEDICAL LTD SPONS ADR ADR</t>
  </si>
  <si>
    <t>CAPGEMINI SE COMMON STOCK EUR8.0</t>
  </si>
  <si>
    <t>ESSILORLUXOTTICA COMMON STOCK EUR.18</t>
  </si>
  <si>
    <t>KAHOOT  AS COMMON STOCK NOK.1</t>
  </si>
  <si>
    <t>LVMH MOET HENNESSY LOUIS VUI COMMON STOCK EUR.3</t>
  </si>
  <si>
    <t>KEYWORDS STUDIOS PLC COMMON STOCK GBP.0001</t>
  </si>
  <si>
    <t>RENTOKIL INITIAL PLC COMMON STOCK GBP.01</t>
  </si>
  <si>
    <t>SAP SE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</si>
</sst>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zoomScale="90" zoomScaleNormal="90" workbookViewId="0">
      <pane xSplit="1" ySplit="1" topLeftCell="B65" activePane="bottomRight" state="frozen"/>
      <selection activeCell="J33" sqref="J33"/>
      <selection pane="topRight" activeCell="J33" sqref="J33"/>
      <selection pane="bottomLeft" activeCell="J33" sqref="J33"/>
      <selection pane="bottomRight" activeCell="U78" sqref="U78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99</v>
      </c>
      <c r="B2" s="32">
        <v>251511</v>
      </c>
      <c r="C2" s="31" t="s">
        <v>59</v>
      </c>
      <c r="D2" s="27" t="s">
        <v>75</v>
      </c>
      <c r="E2" s="7" t="s">
        <v>102</v>
      </c>
      <c r="F2" s="27" t="s">
        <v>12</v>
      </c>
      <c r="G2" s="7">
        <v>9.7204999999999995</v>
      </c>
      <c r="H2" s="34">
        <v>103.2</v>
      </c>
      <c r="I2" s="29">
        <v>10.61712</v>
      </c>
      <c r="J2" s="38">
        <v>25955935.199999999</v>
      </c>
      <c r="K2" s="39">
        <v>2670226.3463813593</v>
      </c>
      <c r="M2" s="10"/>
      <c r="O2" s="14"/>
    </row>
    <row r="3" spans="1:15" ht="15" x14ac:dyDescent="0.25">
      <c r="A3" s="27" t="s">
        <v>50</v>
      </c>
      <c r="B3" s="32">
        <v>8034</v>
      </c>
      <c r="C3" s="31" t="s">
        <v>54</v>
      </c>
      <c r="D3" s="27" t="s">
        <v>76</v>
      </c>
      <c r="E3" s="7" t="s">
        <v>103</v>
      </c>
      <c r="F3" s="27" t="s">
        <v>11</v>
      </c>
      <c r="G3" s="7">
        <v>0.90059999999999996</v>
      </c>
      <c r="H3" s="7">
        <v>122.1</v>
      </c>
      <c r="I3" s="29">
        <v>135.81787700000001</v>
      </c>
      <c r="J3" s="38">
        <v>980951.39999999991</v>
      </c>
      <c r="K3" s="39">
        <v>1089219.853431046</v>
      </c>
      <c r="M3" s="10"/>
      <c r="O3" s="14"/>
    </row>
    <row r="4" spans="1:15" ht="15" x14ac:dyDescent="0.25">
      <c r="A4" s="27" t="s">
        <v>162</v>
      </c>
      <c r="B4" s="32">
        <v>5212</v>
      </c>
      <c r="C4" s="31" t="s">
        <v>165</v>
      </c>
      <c r="D4" s="27" t="s">
        <v>166</v>
      </c>
      <c r="E4" s="7" t="s">
        <v>167</v>
      </c>
      <c r="F4" s="27" t="s">
        <v>11</v>
      </c>
      <c r="G4" s="7">
        <v>0.90059999999999996</v>
      </c>
      <c r="H4" s="35">
        <v>56.7</v>
      </c>
      <c r="I4" s="29">
        <v>63.070217999999997</v>
      </c>
      <c r="J4" s="38">
        <v>295520.40000000002</v>
      </c>
      <c r="K4" s="39">
        <v>328137.24183877418</v>
      </c>
      <c r="M4" s="10"/>
      <c r="O4" s="15"/>
    </row>
    <row r="5" spans="1:15" ht="15" x14ac:dyDescent="0.25">
      <c r="A5" s="27" t="s">
        <v>191</v>
      </c>
      <c r="B5" s="32">
        <v>493469</v>
      </c>
      <c r="C5" s="31" t="s">
        <v>34</v>
      </c>
      <c r="D5" s="27" t="s">
        <v>77</v>
      </c>
      <c r="E5" s="7" t="s">
        <v>192</v>
      </c>
      <c r="F5" s="27" t="s">
        <v>12</v>
      </c>
      <c r="G5" s="7">
        <v>9.7204999999999995</v>
      </c>
      <c r="H5" s="7">
        <v>116</v>
      </c>
      <c r="I5" s="30">
        <v>11.933972000000001</v>
      </c>
      <c r="J5" s="38">
        <v>57242404</v>
      </c>
      <c r="K5" s="39">
        <v>5888833.2904685978</v>
      </c>
      <c r="M5" s="10"/>
      <c r="O5" s="15"/>
    </row>
    <row r="6" spans="1:15" ht="15" x14ac:dyDescent="0.25">
      <c r="A6" s="27" t="s">
        <v>51</v>
      </c>
      <c r="B6" s="32">
        <v>5582855</v>
      </c>
      <c r="C6" s="31" t="s">
        <v>55</v>
      </c>
      <c r="D6" s="27" t="s">
        <v>78</v>
      </c>
      <c r="E6" s="7" t="s">
        <v>104</v>
      </c>
      <c r="F6" s="27" t="s">
        <v>56</v>
      </c>
      <c r="G6" s="7">
        <v>1.4995000000000001</v>
      </c>
      <c r="H6" s="7">
        <v>0.47499999999999998</v>
      </c>
      <c r="I6" s="29">
        <v>0.315305</v>
      </c>
      <c r="J6" s="38">
        <v>2651856.125</v>
      </c>
      <c r="K6" s="39">
        <v>1768493.5811937312</v>
      </c>
      <c r="M6" s="10"/>
      <c r="O6" s="15"/>
    </row>
    <row r="7" spans="1:15" ht="15" x14ac:dyDescent="0.25">
      <c r="A7" s="27" t="s">
        <v>52</v>
      </c>
      <c r="B7" s="32">
        <v>489441</v>
      </c>
      <c r="C7" s="31" t="s">
        <v>57</v>
      </c>
      <c r="D7" s="27" t="s">
        <v>79</v>
      </c>
      <c r="E7" s="7" t="s">
        <v>105</v>
      </c>
      <c r="F7" s="27" t="s">
        <v>13</v>
      </c>
      <c r="G7" s="7">
        <v>1</v>
      </c>
      <c r="H7" s="7">
        <v>6.44</v>
      </c>
      <c r="I7" s="29">
        <v>6.44</v>
      </c>
      <c r="J7" s="38">
        <v>3152000.04</v>
      </c>
      <c r="K7" s="39">
        <v>3152000.04</v>
      </c>
      <c r="M7" s="10"/>
      <c r="O7" s="15"/>
    </row>
    <row r="8" spans="1:15" ht="15" x14ac:dyDescent="0.25">
      <c r="A8" s="27" t="s">
        <v>48</v>
      </c>
      <c r="B8" s="32">
        <v>37612</v>
      </c>
      <c r="C8" s="31" t="s">
        <v>49</v>
      </c>
      <c r="D8" s="27" t="s">
        <v>80</v>
      </c>
      <c r="E8" s="7" t="s">
        <v>106</v>
      </c>
      <c r="F8" s="27" t="s">
        <v>11</v>
      </c>
      <c r="G8" s="7">
        <v>0.90059999999999996</v>
      </c>
      <c r="H8" s="7">
        <v>22.8</v>
      </c>
      <c r="I8" s="29">
        <v>25.361568999999999</v>
      </c>
      <c r="J8" s="38">
        <v>857553.6</v>
      </c>
      <c r="K8" s="39">
        <v>952202.5316455696</v>
      </c>
      <c r="M8" s="10"/>
      <c r="O8" s="15"/>
    </row>
    <row r="9" spans="1:15" ht="15" x14ac:dyDescent="0.25">
      <c r="A9" s="27" t="s">
        <v>35</v>
      </c>
      <c r="B9" s="32">
        <v>12892</v>
      </c>
      <c r="C9" s="31" t="s">
        <v>38</v>
      </c>
      <c r="D9" s="27" t="s">
        <v>81</v>
      </c>
      <c r="E9" s="7" t="s">
        <v>107</v>
      </c>
      <c r="F9" s="27" t="s">
        <v>11</v>
      </c>
      <c r="G9" s="7">
        <v>0.90059999999999996</v>
      </c>
      <c r="H9" s="34">
        <v>61.35</v>
      </c>
      <c r="I9" s="29">
        <v>67.541863000000006</v>
      </c>
      <c r="J9" s="38">
        <v>790924.20000000007</v>
      </c>
      <c r="K9" s="39">
        <v>878219.18720852782</v>
      </c>
      <c r="M9" s="10"/>
      <c r="O9" s="15"/>
    </row>
    <row r="10" spans="1:15" ht="15" x14ac:dyDescent="0.25">
      <c r="A10" s="27" t="s">
        <v>65</v>
      </c>
      <c r="B10" s="32">
        <v>1050530</v>
      </c>
      <c r="C10" s="31" t="s">
        <v>68</v>
      </c>
      <c r="D10" s="27" t="s">
        <v>82</v>
      </c>
      <c r="E10" s="7" t="s">
        <v>108</v>
      </c>
      <c r="F10" s="27" t="s">
        <v>69</v>
      </c>
      <c r="G10" s="7">
        <v>22.176100000000002</v>
      </c>
      <c r="H10" s="34">
        <v>38.4</v>
      </c>
      <c r="I10" s="29">
        <v>1.7352209999999999</v>
      </c>
      <c r="J10" s="38">
        <v>40340352</v>
      </c>
      <c r="K10" s="39">
        <v>1819091.3641262439</v>
      </c>
      <c r="M10" s="10"/>
      <c r="O10" s="15"/>
    </row>
    <row r="11" spans="1:15" ht="15" x14ac:dyDescent="0.25">
      <c r="A11" s="27" t="s">
        <v>130</v>
      </c>
      <c r="B11" s="32">
        <v>16037</v>
      </c>
      <c r="C11" s="31" t="s">
        <v>133</v>
      </c>
      <c r="D11" s="27" t="s">
        <v>134</v>
      </c>
      <c r="E11" s="7" t="s">
        <v>135</v>
      </c>
      <c r="F11" s="27" t="s">
        <v>11</v>
      </c>
      <c r="G11" s="7">
        <v>0.90059999999999996</v>
      </c>
      <c r="H11" s="34">
        <v>92.1</v>
      </c>
      <c r="I11" s="29">
        <v>102.447391</v>
      </c>
      <c r="J11" s="38">
        <v>1477007.7</v>
      </c>
      <c r="K11" s="39">
        <v>1640026.3157894737</v>
      </c>
      <c r="M11" s="10"/>
      <c r="O11" s="15"/>
    </row>
    <row r="12" spans="1:15" ht="15" x14ac:dyDescent="0.25">
      <c r="A12" s="27" t="s">
        <v>181</v>
      </c>
      <c r="B12" s="32">
        <v>46670</v>
      </c>
      <c r="C12" s="31" t="s">
        <v>183</v>
      </c>
      <c r="D12" s="27" t="s">
        <v>184</v>
      </c>
      <c r="E12" s="7" t="s">
        <v>185</v>
      </c>
      <c r="F12" s="27" t="s">
        <v>28</v>
      </c>
      <c r="G12" s="7">
        <v>6.7164000000000001</v>
      </c>
      <c r="H12" s="34">
        <v>189.3</v>
      </c>
      <c r="I12" s="29">
        <v>28.250779999999999</v>
      </c>
      <c r="J12" s="38">
        <v>8834631</v>
      </c>
      <c r="K12" s="39">
        <v>1315381.9010184028</v>
      </c>
      <c r="M12" s="10"/>
      <c r="O12" s="15"/>
    </row>
    <row r="13" spans="1:15" ht="15" x14ac:dyDescent="0.25">
      <c r="A13" s="27" t="s">
        <v>60</v>
      </c>
      <c r="B13" s="32">
        <v>10524</v>
      </c>
      <c r="C13" s="31" t="s">
        <v>62</v>
      </c>
      <c r="D13" s="27" t="s">
        <v>83</v>
      </c>
      <c r="E13" s="7" t="s">
        <v>109</v>
      </c>
      <c r="F13" s="27" t="s">
        <v>11</v>
      </c>
      <c r="G13" s="7">
        <v>0.90059999999999996</v>
      </c>
      <c r="H13" s="35">
        <v>115.75</v>
      </c>
      <c r="I13" s="29">
        <v>128.754458</v>
      </c>
      <c r="J13" s="38">
        <v>1218153</v>
      </c>
      <c r="K13" s="39">
        <v>1352601.5989340441</v>
      </c>
      <c r="M13" s="10"/>
      <c r="O13" s="15"/>
    </row>
    <row r="14" spans="1:15" ht="15" x14ac:dyDescent="0.25">
      <c r="A14" s="27" t="s">
        <v>27</v>
      </c>
      <c r="B14" s="32">
        <v>23662</v>
      </c>
      <c r="C14" s="31" t="s">
        <v>63</v>
      </c>
      <c r="D14" s="27" t="s">
        <v>84</v>
      </c>
      <c r="E14" s="7" t="s">
        <v>110</v>
      </c>
      <c r="F14" s="27" t="s">
        <v>193</v>
      </c>
      <c r="G14" s="7">
        <v>0.8095</v>
      </c>
      <c r="H14" s="7">
        <v>63.66</v>
      </c>
      <c r="I14" s="29">
        <v>78.702873999999994</v>
      </c>
      <c r="J14" s="38">
        <v>1506322.92</v>
      </c>
      <c r="K14" s="39">
        <v>1860806.5719579987</v>
      </c>
      <c r="M14" s="10"/>
      <c r="O14" s="15"/>
    </row>
    <row r="15" spans="1:15" ht="15" x14ac:dyDescent="0.25">
      <c r="A15" s="27" t="s">
        <v>42</v>
      </c>
      <c r="B15" s="32">
        <v>199000</v>
      </c>
      <c r="C15" s="31" t="s">
        <v>44</v>
      </c>
      <c r="D15" s="27" t="s">
        <v>85</v>
      </c>
      <c r="E15" s="7" t="s">
        <v>111</v>
      </c>
      <c r="F15" s="27" t="s">
        <v>45</v>
      </c>
      <c r="G15" s="7">
        <v>7.7511999999999999</v>
      </c>
      <c r="H15" s="16">
        <v>52.3</v>
      </c>
      <c r="I15" s="29">
        <v>6.7475160000000001</v>
      </c>
      <c r="J15" s="38">
        <v>10407700</v>
      </c>
      <c r="K15" s="39">
        <v>1342721.1270512952</v>
      </c>
      <c r="M15" s="10"/>
      <c r="O15" s="15"/>
    </row>
    <row r="16" spans="1:15" ht="15" x14ac:dyDescent="0.25">
      <c r="A16" s="27" t="s">
        <v>142</v>
      </c>
      <c r="B16" s="32">
        <v>18557</v>
      </c>
      <c r="C16" s="31" t="s">
        <v>146</v>
      </c>
      <c r="D16" s="27" t="s">
        <v>147</v>
      </c>
      <c r="E16" s="7" t="s">
        <v>148</v>
      </c>
      <c r="F16" s="27" t="s">
        <v>33</v>
      </c>
      <c r="G16" s="7">
        <v>1237.57</v>
      </c>
      <c r="H16" s="34">
        <v>79200</v>
      </c>
      <c r="I16" s="29">
        <v>63.950906000000003</v>
      </c>
      <c r="J16" s="38">
        <v>1469714400</v>
      </c>
      <c r="K16" s="39">
        <v>1187580.823710982</v>
      </c>
      <c r="M16" s="10"/>
      <c r="O16" s="15"/>
    </row>
    <row r="17" spans="1:15" ht="15" x14ac:dyDescent="0.25">
      <c r="A17" s="27" t="s">
        <v>100</v>
      </c>
      <c r="B17" s="32">
        <v>387060</v>
      </c>
      <c r="C17" s="31" t="s">
        <v>112</v>
      </c>
      <c r="D17" s="27" t="s">
        <v>113</v>
      </c>
      <c r="E17" s="7" t="s">
        <v>114</v>
      </c>
      <c r="F17" s="27" t="s">
        <v>12</v>
      </c>
      <c r="G17" s="7">
        <v>9.7204999999999995</v>
      </c>
      <c r="H17" s="34">
        <v>89</v>
      </c>
      <c r="I17" s="29">
        <v>9.1562370000000008</v>
      </c>
      <c r="J17" s="38">
        <v>34448340</v>
      </c>
      <c r="K17" s="39">
        <v>3543885.6025924594</v>
      </c>
      <c r="M17" s="10"/>
      <c r="O17" s="15"/>
    </row>
    <row r="18" spans="1:15" ht="15" x14ac:dyDescent="0.25">
      <c r="A18" s="27" t="s">
        <v>66</v>
      </c>
      <c r="B18" s="32">
        <v>76535</v>
      </c>
      <c r="C18" s="31" t="s">
        <v>70</v>
      </c>
      <c r="D18" s="27" t="s">
        <v>86</v>
      </c>
      <c r="E18" s="7" t="s">
        <v>115</v>
      </c>
      <c r="F18" s="27" t="s">
        <v>193</v>
      </c>
      <c r="G18" s="7">
        <v>0.8095</v>
      </c>
      <c r="H18" s="34">
        <v>18</v>
      </c>
      <c r="I18" s="29">
        <v>22.253404</v>
      </c>
      <c r="J18" s="38">
        <v>1377630</v>
      </c>
      <c r="K18" s="39">
        <v>1701828.2890673254</v>
      </c>
      <c r="M18" s="10"/>
      <c r="O18" s="15"/>
    </row>
    <row r="19" spans="1:15" ht="15" x14ac:dyDescent="0.25">
      <c r="A19" s="27" t="s">
        <v>143</v>
      </c>
      <c r="B19" s="32">
        <v>13400</v>
      </c>
      <c r="C19" s="31" t="s">
        <v>149</v>
      </c>
      <c r="D19" s="27" t="s">
        <v>150</v>
      </c>
      <c r="E19" s="7" t="s">
        <v>151</v>
      </c>
      <c r="F19" s="27" t="s">
        <v>14</v>
      </c>
      <c r="G19" s="7">
        <v>107.83</v>
      </c>
      <c r="H19" s="7">
        <v>4565</v>
      </c>
      <c r="I19" s="29">
        <v>42.372487999999997</v>
      </c>
      <c r="J19" s="38">
        <v>61171000</v>
      </c>
      <c r="K19" s="39">
        <v>567291.10637113976</v>
      </c>
      <c r="M19" s="10"/>
      <c r="O19" s="15"/>
    </row>
    <row r="20" spans="1:15" ht="15" x14ac:dyDescent="0.25">
      <c r="A20" s="27" t="s">
        <v>131</v>
      </c>
      <c r="B20" s="32">
        <v>66578</v>
      </c>
      <c r="C20" s="31" t="s">
        <v>136</v>
      </c>
      <c r="D20" s="27" t="s">
        <v>137</v>
      </c>
      <c r="E20" s="7" t="s">
        <v>138</v>
      </c>
      <c r="F20" s="27" t="s">
        <v>11</v>
      </c>
      <c r="G20" s="7">
        <v>0.90059999999999996</v>
      </c>
      <c r="H20" s="34">
        <v>30.67</v>
      </c>
      <c r="I20" s="29">
        <v>34.115760000000002</v>
      </c>
      <c r="J20" s="38">
        <v>2041947.26</v>
      </c>
      <c r="K20" s="39">
        <v>2267318.7430601823</v>
      </c>
      <c r="M20" s="10"/>
      <c r="O20" s="15"/>
    </row>
    <row r="21" spans="1:15" ht="15" x14ac:dyDescent="0.25">
      <c r="A21" s="27" t="s">
        <v>43</v>
      </c>
      <c r="B21" s="32">
        <v>3920</v>
      </c>
      <c r="C21" s="31" t="s">
        <v>46</v>
      </c>
      <c r="D21" s="27" t="s">
        <v>87</v>
      </c>
      <c r="E21" s="7" t="s">
        <v>116</v>
      </c>
      <c r="F21" s="27" t="s">
        <v>11</v>
      </c>
      <c r="G21" s="7">
        <v>0.90059999999999996</v>
      </c>
      <c r="H21" s="34">
        <v>375</v>
      </c>
      <c r="I21" s="29">
        <v>417.13107300000001</v>
      </c>
      <c r="J21" s="38">
        <v>1470000</v>
      </c>
      <c r="K21" s="39">
        <v>1632245.1698867423</v>
      </c>
      <c r="M21" s="10"/>
      <c r="O21" s="15"/>
    </row>
    <row r="22" spans="1:15" ht="15" x14ac:dyDescent="0.25">
      <c r="A22" s="27" t="s">
        <v>67</v>
      </c>
      <c r="B22" s="32">
        <v>835647</v>
      </c>
      <c r="C22" s="31" t="s">
        <v>71</v>
      </c>
      <c r="D22" s="27" t="s">
        <v>88</v>
      </c>
      <c r="E22" s="7" t="s">
        <v>117</v>
      </c>
      <c r="F22" s="27" t="s">
        <v>193</v>
      </c>
      <c r="G22" s="7">
        <v>0.8095</v>
      </c>
      <c r="H22" s="34">
        <v>1.1515</v>
      </c>
      <c r="I22" s="29">
        <v>1.4236</v>
      </c>
      <c r="J22" s="38">
        <v>962247.52049999998</v>
      </c>
      <c r="K22" s="39">
        <v>1188693.6633724521</v>
      </c>
      <c r="M22" s="10"/>
      <c r="O22" s="15"/>
    </row>
    <row r="23" spans="1:15" ht="15" x14ac:dyDescent="0.25">
      <c r="A23" s="27" t="s">
        <v>15</v>
      </c>
      <c r="B23" s="32">
        <v>27852</v>
      </c>
      <c r="C23" s="31" t="s">
        <v>16</v>
      </c>
      <c r="D23" s="27" t="s">
        <v>89</v>
      </c>
      <c r="E23" s="7" t="s">
        <v>118</v>
      </c>
      <c r="F23" s="27" t="s">
        <v>10</v>
      </c>
      <c r="G23" s="7">
        <v>9.4320000000000004</v>
      </c>
      <c r="H23" s="34">
        <v>226.4</v>
      </c>
      <c r="I23" s="29">
        <v>24.038181000000002</v>
      </c>
      <c r="J23" s="38">
        <v>6305692.7999999998</v>
      </c>
      <c r="K23" s="39">
        <v>668542.49363867682</v>
      </c>
      <c r="M23" s="10"/>
      <c r="O23" s="14"/>
    </row>
    <row r="24" spans="1:15" ht="15" x14ac:dyDescent="0.25">
      <c r="A24" s="27" t="s">
        <v>74</v>
      </c>
      <c r="B24" s="32">
        <v>21300</v>
      </c>
      <c r="C24" s="31" t="s">
        <v>90</v>
      </c>
      <c r="D24" s="27" t="s">
        <v>91</v>
      </c>
      <c r="E24" s="7" t="s">
        <v>119</v>
      </c>
      <c r="F24" s="27" t="s">
        <v>14</v>
      </c>
      <c r="G24" s="7">
        <v>107.83</v>
      </c>
      <c r="H24" s="7">
        <v>4625</v>
      </c>
      <c r="I24" s="29">
        <v>42.929409999999997</v>
      </c>
      <c r="J24" s="38">
        <v>98512500</v>
      </c>
      <c r="K24" s="39">
        <v>913590.83742928691</v>
      </c>
      <c r="M24" s="10"/>
      <c r="O24" s="14"/>
    </row>
    <row r="25" spans="1:15" ht="15" x14ac:dyDescent="0.25">
      <c r="A25" s="27" t="s">
        <v>163</v>
      </c>
      <c r="B25" s="32">
        <v>1633</v>
      </c>
      <c r="C25" s="31" t="s">
        <v>168</v>
      </c>
      <c r="D25" s="27" t="s">
        <v>169</v>
      </c>
      <c r="E25" s="7" t="s">
        <v>170</v>
      </c>
      <c r="F25" s="27" t="s">
        <v>33</v>
      </c>
      <c r="G25" s="7">
        <v>1237.57</v>
      </c>
      <c r="H25" s="7">
        <v>790000</v>
      </c>
      <c r="I25" s="29">
        <v>637.89414199999999</v>
      </c>
      <c r="J25" s="38">
        <v>1290070000</v>
      </c>
      <c r="K25" s="39">
        <v>1042421.8428048515</v>
      </c>
      <c r="M25" s="10"/>
      <c r="O25" s="14"/>
    </row>
    <row r="26" spans="1:15" ht="15" x14ac:dyDescent="0.25">
      <c r="A26" s="27" t="s">
        <v>53</v>
      </c>
      <c r="B26" s="32">
        <v>7910</v>
      </c>
      <c r="C26" s="31" t="s">
        <v>58</v>
      </c>
      <c r="D26" s="27" t="s">
        <v>92</v>
      </c>
      <c r="E26" s="7" t="s">
        <v>120</v>
      </c>
      <c r="F26" s="27" t="s">
        <v>13</v>
      </c>
      <c r="G26" s="7">
        <v>1</v>
      </c>
      <c r="H26" s="34">
        <v>186.14</v>
      </c>
      <c r="I26" s="29">
        <v>186.14</v>
      </c>
      <c r="J26" s="38">
        <v>1472367.4</v>
      </c>
      <c r="K26" s="39">
        <v>1472367.4</v>
      </c>
      <c r="M26" s="10"/>
      <c r="O26" s="14"/>
    </row>
    <row r="27" spans="1:15" ht="15" x14ac:dyDescent="0.25">
      <c r="A27" s="27" t="s">
        <v>72</v>
      </c>
      <c r="B27" s="32">
        <v>32694</v>
      </c>
      <c r="C27" s="31" t="s">
        <v>73</v>
      </c>
      <c r="D27" s="27" t="s">
        <v>93</v>
      </c>
      <c r="E27" s="7" t="s">
        <v>121</v>
      </c>
      <c r="F27" s="27" t="s">
        <v>14</v>
      </c>
      <c r="G27" s="7">
        <v>107.83</v>
      </c>
      <c r="H27" s="34">
        <v>4330</v>
      </c>
      <c r="I27" s="29">
        <v>40.191209999999998</v>
      </c>
      <c r="J27" s="38">
        <v>141565020</v>
      </c>
      <c r="K27" s="39">
        <v>1312853.7512751555</v>
      </c>
      <c r="M27" s="10"/>
      <c r="O27" s="14"/>
    </row>
    <row r="28" spans="1:15" ht="15" x14ac:dyDescent="0.25">
      <c r="A28" s="27" t="s">
        <v>158</v>
      </c>
      <c r="B28" s="32">
        <v>26300</v>
      </c>
      <c r="C28" s="31" t="s">
        <v>159</v>
      </c>
      <c r="D28" s="27" t="s">
        <v>160</v>
      </c>
      <c r="E28" s="7" t="s">
        <v>161</v>
      </c>
      <c r="F28" s="27" t="s">
        <v>14</v>
      </c>
      <c r="G28" s="7">
        <v>107.83</v>
      </c>
      <c r="H28" s="34">
        <v>3330</v>
      </c>
      <c r="I28" s="29">
        <v>30.909175000000001</v>
      </c>
      <c r="J28" s="38">
        <v>87579000</v>
      </c>
      <c r="K28" s="39">
        <v>812195.12195121951</v>
      </c>
      <c r="M28" s="10"/>
      <c r="O28" s="14"/>
    </row>
    <row r="29" spans="1:15" ht="15" x14ac:dyDescent="0.25">
      <c r="A29" s="27" t="s">
        <v>31</v>
      </c>
      <c r="B29" s="32">
        <v>50013</v>
      </c>
      <c r="C29" s="31" t="s">
        <v>32</v>
      </c>
      <c r="D29" s="27" t="s">
        <v>94</v>
      </c>
      <c r="E29" s="7" t="s">
        <v>122</v>
      </c>
      <c r="F29" s="27" t="s">
        <v>28</v>
      </c>
      <c r="G29" s="7">
        <v>6.7164000000000001</v>
      </c>
      <c r="H29" s="29">
        <v>436.25</v>
      </c>
      <c r="I29" s="29">
        <v>65.105137999999997</v>
      </c>
      <c r="J29" s="38">
        <v>21818171.25</v>
      </c>
      <c r="K29" s="39">
        <v>3248491.9376451671</v>
      </c>
      <c r="M29" s="10"/>
      <c r="O29" s="14"/>
    </row>
    <row r="30" spans="1:15" ht="15" x14ac:dyDescent="0.25">
      <c r="A30" s="27" t="s">
        <v>61</v>
      </c>
      <c r="B30" s="32">
        <v>209992</v>
      </c>
      <c r="C30" s="31" t="s">
        <v>64</v>
      </c>
      <c r="D30" s="27" t="s">
        <v>95</v>
      </c>
      <c r="E30" s="7" t="s">
        <v>123</v>
      </c>
      <c r="F30" s="27" t="s">
        <v>45</v>
      </c>
      <c r="G30" s="7">
        <v>7.7511999999999999</v>
      </c>
      <c r="H30" s="7">
        <v>28.55</v>
      </c>
      <c r="I30" s="29">
        <v>3.6833960000000001</v>
      </c>
      <c r="J30" s="38">
        <v>5995271.6000000006</v>
      </c>
      <c r="K30" s="39">
        <v>773463.67014139751</v>
      </c>
      <c r="M30" s="10"/>
      <c r="O30" s="14"/>
    </row>
    <row r="31" spans="1:15" ht="15" x14ac:dyDescent="0.25">
      <c r="A31" s="27" t="s">
        <v>164</v>
      </c>
      <c r="B31" s="32">
        <v>226410</v>
      </c>
      <c r="C31" s="31" t="s">
        <v>171</v>
      </c>
      <c r="D31" s="27" t="s">
        <v>172</v>
      </c>
      <c r="E31" s="7" t="s">
        <v>173</v>
      </c>
      <c r="F31" s="27" t="s">
        <v>193</v>
      </c>
      <c r="G31" s="7">
        <v>0.8095</v>
      </c>
      <c r="H31" s="7">
        <v>4.968</v>
      </c>
      <c r="I31" s="29">
        <v>6.14194</v>
      </c>
      <c r="J31" s="38">
        <v>1124804.8799999999</v>
      </c>
      <c r="K31" s="39">
        <v>1389505.7195799875</v>
      </c>
      <c r="M31" s="10"/>
      <c r="O31" s="14"/>
    </row>
    <row r="32" spans="1:15" ht="15" x14ac:dyDescent="0.25">
      <c r="A32" s="27" t="s">
        <v>144</v>
      </c>
      <c r="B32" s="32">
        <v>22263</v>
      </c>
      <c r="C32" s="31" t="s">
        <v>152</v>
      </c>
      <c r="D32" s="27" t="s">
        <v>153</v>
      </c>
      <c r="E32" s="7" t="s">
        <v>154</v>
      </c>
      <c r="F32" s="27" t="s">
        <v>33</v>
      </c>
      <c r="G32" s="7">
        <v>1237.57</v>
      </c>
      <c r="H32" s="7">
        <v>50700</v>
      </c>
      <c r="I32" s="29">
        <v>40.938270000000003</v>
      </c>
      <c r="J32" s="38">
        <v>1128734100</v>
      </c>
      <c r="K32" s="39">
        <v>912056.7725461995</v>
      </c>
      <c r="M32" s="10"/>
      <c r="O32" s="14"/>
    </row>
    <row r="33" spans="1:15" ht="15" x14ac:dyDescent="0.25">
      <c r="A33" s="27" t="s">
        <v>29</v>
      </c>
      <c r="B33" s="32">
        <v>22826</v>
      </c>
      <c r="C33" s="31" t="s">
        <v>30</v>
      </c>
      <c r="D33" s="27" t="s">
        <v>96</v>
      </c>
      <c r="E33" s="7" t="s">
        <v>124</v>
      </c>
      <c r="F33" s="27" t="s">
        <v>11</v>
      </c>
      <c r="G33" s="7">
        <v>0.90059999999999996</v>
      </c>
      <c r="H33" s="7">
        <v>114.76</v>
      </c>
      <c r="I33" s="29">
        <v>126.251671</v>
      </c>
      <c r="J33" s="38">
        <v>2619511.7600000002</v>
      </c>
      <c r="K33" s="39">
        <v>2908629.5358649795</v>
      </c>
      <c r="M33" s="10"/>
      <c r="O33" s="14"/>
    </row>
    <row r="34" spans="1:15" ht="15" x14ac:dyDescent="0.25">
      <c r="A34" s="27" t="s">
        <v>145</v>
      </c>
      <c r="B34" s="32">
        <v>20402</v>
      </c>
      <c r="C34" s="31" t="s">
        <v>155</v>
      </c>
      <c r="D34" s="27" t="s">
        <v>156</v>
      </c>
      <c r="E34" s="7" t="s">
        <v>157</v>
      </c>
      <c r="F34" s="27" t="s">
        <v>11</v>
      </c>
      <c r="G34" s="7">
        <v>0.90059999999999996</v>
      </c>
      <c r="H34" s="36">
        <v>68.95</v>
      </c>
      <c r="I34" s="29">
        <v>76.474029999999999</v>
      </c>
      <c r="J34" s="38">
        <v>1406717.9000000001</v>
      </c>
      <c r="K34" s="39">
        <v>1561978.5698423276</v>
      </c>
      <c r="M34" s="10"/>
      <c r="O34" s="14"/>
    </row>
    <row r="35" spans="1:15" x14ac:dyDescent="0.2">
      <c r="A35" s="27" t="s">
        <v>132</v>
      </c>
      <c r="B35" s="32">
        <v>8900</v>
      </c>
      <c r="C35" s="31" t="s">
        <v>139</v>
      </c>
      <c r="D35" s="27" t="s">
        <v>140</v>
      </c>
      <c r="E35" s="7" t="s">
        <v>141</v>
      </c>
      <c r="F35" s="27" t="s">
        <v>14</v>
      </c>
      <c r="G35" s="7">
        <v>107.83</v>
      </c>
      <c r="H35" s="7">
        <v>6570</v>
      </c>
      <c r="I35" s="29">
        <v>60.982967000000002</v>
      </c>
      <c r="J35" s="38">
        <v>58473000</v>
      </c>
      <c r="K35" s="39">
        <v>542270.24019289622</v>
      </c>
    </row>
    <row r="36" spans="1:15" x14ac:dyDescent="0.2">
      <c r="A36" s="27" t="s">
        <v>36</v>
      </c>
      <c r="B36" s="32">
        <v>14953</v>
      </c>
      <c r="C36" s="31" t="s">
        <v>39</v>
      </c>
      <c r="D36" s="27" t="s">
        <v>97</v>
      </c>
      <c r="E36" s="7" t="s">
        <v>125</v>
      </c>
      <c r="F36" s="27" t="s">
        <v>13</v>
      </c>
      <c r="G36" s="7">
        <v>1</v>
      </c>
      <c r="H36" s="7">
        <v>19.5</v>
      </c>
      <c r="I36" s="29">
        <v>19.5</v>
      </c>
      <c r="J36" s="38">
        <v>291583.5</v>
      </c>
      <c r="K36" s="39">
        <v>291583.5</v>
      </c>
    </row>
    <row r="37" spans="1:15" x14ac:dyDescent="0.2">
      <c r="A37" s="27" t="s">
        <v>37</v>
      </c>
      <c r="B37" s="32">
        <v>69900</v>
      </c>
      <c r="C37" s="31" t="s">
        <v>40</v>
      </c>
      <c r="D37" s="27" t="s">
        <v>98</v>
      </c>
      <c r="E37" s="7" t="s">
        <v>126</v>
      </c>
      <c r="F37" s="27" t="s">
        <v>14</v>
      </c>
      <c r="G37" s="7">
        <v>107.83</v>
      </c>
      <c r="H37" s="7">
        <v>4191</v>
      </c>
      <c r="I37" s="29">
        <v>38.901007</v>
      </c>
      <c r="J37" s="38">
        <v>292950900</v>
      </c>
      <c r="K37" s="39">
        <v>2716784.753779097</v>
      </c>
    </row>
    <row r="38" spans="1:15" x14ac:dyDescent="0.2">
      <c r="A38" s="27" t="s">
        <v>182</v>
      </c>
      <c r="B38" s="32">
        <v>16418</v>
      </c>
      <c r="C38" s="31" t="s">
        <v>186</v>
      </c>
      <c r="D38" s="27" t="s">
        <v>187</v>
      </c>
      <c r="E38" s="7" t="s">
        <v>188</v>
      </c>
      <c r="F38" s="27" t="s">
        <v>189</v>
      </c>
      <c r="G38" s="7">
        <v>0.96160000000000001</v>
      </c>
      <c r="H38" s="7">
        <v>146.69999999999999</v>
      </c>
      <c r="I38" s="29">
        <v>152.701155</v>
      </c>
      <c r="J38" s="38">
        <v>2408520.5999999996</v>
      </c>
      <c r="K38" s="39">
        <v>2504701.1231281194</v>
      </c>
    </row>
    <row r="39" spans="1:15" x14ac:dyDescent="0.2">
      <c r="A39" s="27" t="s">
        <v>101</v>
      </c>
      <c r="B39" s="32">
        <v>14328</v>
      </c>
      <c r="C39" s="31" t="s">
        <v>127</v>
      </c>
      <c r="D39" s="27" t="s">
        <v>128</v>
      </c>
      <c r="E39" s="7" t="s">
        <v>129</v>
      </c>
      <c r="F39" s="27" t="s">
        <v>13</v>
      </c>
      <c r="G39" s="7">
        <v>1</v>
      </c>
      <c r="H39" s="7">
        <v>222.33</v>
      </c>
      <c r="I39" s="29">
        <v>222.33</v>
      </c>
      <c r="J39" s="38">
        <v>3185544.24</v>
      </c>
      <c r="K39" s="39">
        <v>3185544.24</v>
      </c>
    </row>
    <row r="40" spans="1:15" x14ac:dyDescent="0.2">
      <c r="A40" s="27"/>
      <c r="B40" s="32"/>
      <c r="C40" s="31"/>
      <c r="D40" s="27"/>
      <c r="F40" s="27"/>
      <c r="I40" s="11"/>
      <c r="J40" s="38"/>
      <c r="K40" s="39"/>
    </row>
    <row r="41" spans="1:15" ht="15" x14ac:dyDescent="0.25">
      <c r="A41" s="27"/>
      <c r="B41" s="32"/>
      <c r="C41" s="31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64403785.858925708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17</v>
      </c>
      <c r="B45" s="16"/>
      <c r="E45" s="17"/>
      <c r="F45" s="17"/>
      <c r="J45" s="13"/>
      <c r="K45" s="13"/>
    </row>
    <row r="46" spans="1:15" ht="15" x14ac:dyDescent="0.25">
      <c r="A46" s="27" t="s">
        <v>47</v>
      </c>
      <c r="B46" s="32">
        <v>4253</v>
      </c>
      <c r="C46" s="27" t="s">
        <v>33</v>
      </c>
      <c r="F46" s="31" t="s">
        <v>33</v>
      </c>
      <c r="G46" s="7">
        <v>1237.57</v>
      </c>
      <c r="H46" s="29">
        <v>1</v>
      </c>
      <c r="I46" s="29">
        <v>8.2100000000000001E-4</v>
      </c>
      <c r="J46" s="13">
        <v>4253</v>
      </c>
      <c r="K46" s="13">
        <v>3.4365732847434893</v>
      </c>
    </row>
    <row r="47" spans="1:15" ht="15" x14ac:dyDescent="0.25">
      <c r="A47" s="7" t="s">
        <v>18</v>
      </c>
      <c r="B47" s="32">
        <v>1027564.14</v>
      </c>
      <c r="C47" s="27" t="s">
        <v>41</v>
      </c>
      <c r="F47" s="31" t="s">
        <v>13</v>
      </c>
      <c r="G47" s="7">
        <v>1</v>
      </c>
      <c r="H47" s="29">
        <v>1</v>
      </c>
      <c r="I47" s="29">
        <v>100</v>
      </c>
      <c r="J47" s="13">
        <v>1027564.14</v>
      </c>
      <c r="K47" s="13">
        <v>1027564.14</v>
      </c>
    </row>
    <row r="48" spans="1:15" ht="15" x14ac:dyDescent="0.25">
      <c r="A48" s="27"/>
      <c r="B48" s="28"/>
      <c r="C48" s="27"/>
      <c r="F48" s="31"/>
      <c r="H48" s="29"/>
      <c r="I48" s="37"/>
      <c r="J48" s="13"/>
      <c r="K48" s="13"/>
    </row>
    <row r="49" spans="1:11" ht="15" x14ac:dyDescent="0.25">
      <c r="B49" s="12"/>
      <c r="C49" s="27"/>
      <c r="F49" s="31"/>
      <c r="H49" s="29"/>
      <c r="I49" s="29"/>
      <c r="J49" s="13"/>
      <c r="K49" s="13"/>
    </row>
    <row r="50" spans="1:11" ht="15" x14ac:dyDescent="0.25">
      <c r="B50" s="16"/>
      <c r="C50" s="27"/>
      <c r="F50" s="31"/>
      <c r="H50" s="29"/>
      <c r="I50" s="13"/>
      <c r="J50" s="13"/>
    </row>
    <row r="51" spans="1:11" ht="15" x14ac:dyDescent="0.25">
      <c r="B51" s="16"/>
      <c r="H51" s="13"/>
      <c r="I51" s="13"/>
      <c r="J51" s="13"/>
      <c r="K51" s="18">
        <f>SUM(K46:K50)</f>
        <v>1027567.5765732848</v>
      </c>
    </row>
    <row r="52" spans="1:11" ht="15" x14ac:dyDescent="0.25">
      <c r="A52" s="19" t="s">
        <v>19</v>
      </c>
      <c r="B52" s="16"/>
      <c r="H52" s="13"/>
      <c r="I52" s="13"/>
      <c r="J52" s="13"/>
      <c r="K52" s="18"/>
    </row>
    <row r="53" spans="1:11" ht="15" x14ac:dyDescent="0.25">
      <c r="A53" s="19" t="s">
        <v>20</v>
      </c>
      <c r="B53" s="16"/>
      <c r="H53" s="13"/>
      <c r="I53" s="13"/>
      <c r="J53" s="13"/>
      <c r="K53" s="18"/>
    </row>
    <row r="54" spans="1:11" ht="15" x14ac:dyDescent="0.25">
      <c r="A54" s="27" t="s">
        <v>174</v>
      </c>
      <c r="B54" s="28">
        <v>16100</v>
      </c>
      <c r="F54" s="27" t="s">
        <v>14</v>
      </c>
      <c r="G54" s="7">
        <v>107.83</v>
      </c>
      <c r="H54" s="13"/>
      <c r="I54" s="13"/>
      <c r="J54" s="29">
        <v>161000</v>
      </c>
      <c r="K54" s="29">
        <v>1493.0909765371418</v>
      </c>
    </row>
    <row r="55" spans="1:11" ht="15" x14ac:dyDescent="0.25">
      <c r="A55" s="27" t="s">
        <v>176</v>
      </c>
      <c r="B55" s="28">
        <v>13400</v>
      </c>
      <c r="F55" s="27" t="s">
        <v>14</v>
      </c>
      <c r="G55" s="7">
        <v>107.83</v>
      </c>
      <c r="H55" s="13"/>
      <c r="I55" s="13"/>
      <c r="J55" s="29">
        <v>268000</v>
      </c>
      <c r="K55" s="29">
        <v>2485.3936752295281</v>
      </c>
    </row>
    <row r="56" spans="1:11" ht="15" x14ac:dyDescent="0.25">
      <c r="A56" s="27" t="s">
        <v>175</v>
      </c>
      <c r="B56" s="28">
        <v>48000</v>
      </c>
      <c r="F56" s="27" t="s">
        <v>14</v>
      </c>
      <c r="G56" s="7">
        <v>107.83</v>
      </c>
      <c r="H56" s="13"/>
      <c r="I56" s="13"/>
      <c r="J56" s="29">
        <v>720000</v>
      </c>
      <c r="K56" s="29">
        <v>6677.1770379300751</v>
      </c>
    </row>
    <row r="57" spans="1:11" ht="15" x14ac:dyDescent="0.25">
      <c r="A57" s="27" t="s">
        <v>174</v>
      </c>
      <c r="B57" s="28">
        <v>16100</v>
      </c>
      <c r="F57" s="27" t="s">
        <v>14</v>
      </c>
      <c r="G57" s="7">
        <v>107.83</v>
      </c>
      <c r="H57" s="13"/>
      <c r="I57" s="13"/>
      <c r="J57" s="29">
        <v>885500</v>
      </c>
      <c r="K57" s="29">
        <v>8212.0003709542798</v>
      </c>
    </row>
    <row r="58" spans="1:11" ht="15" customHeight="1" x14ac:dyDescent="0.25">
      <c r="A58" s="27" t="s">
        <v>177</v>
      </c>
      <c r="B58" s="28">
        <v>26300</v>
      </c>
      <c r="F58" s="27" t="s">
        <v>14</v>
      </c>
      <c r="G58" s="7">
        <v>107.83</v>
      </c>
      <c r="H58" s="13"/>
      <c r="I58" s="13"/>
      <c r="J58" s="29">
        <v>986250</v>
      </c>
      <c r="K58" s="29">
        <v>9146.3414634146338</v>
      </c>
    </row>
    <row r="59" spans="1:11" ht="15" customHeight="1" x14ac:dyDescent="0.25">
      <c r="A59" s="27" t="s">
        <v>178</v>
      </c>
      <c r="B59" s="28">
        <v>34600</v>
      </c>
      <c r="F59" s="27" t="s">
        <v>14</v>
      </c>
      <c r="G59" s="7">
        <v>107.83</v>
      </c>
      <c r="H59" s="13"/>
      <c r="I59" s="13"/>
      <c r="J59" s="29">
        <v>2491200</v>
      </c>
      <c r="K59" s="29">
        <v>23103.032551238059</v>
      </c>
    </row>
    <row r="60" spans="1:11" ht="15" customHeight="1" x14ac:dyDescent="0.25">
      <c r="A60" s="27" t="s">
        <v>179</v>
      </c>
      <c r="B60" s="28">
        <v>69900</v>
      </c>
      <c r="F60" s="27" t="s">
        <v>14</v>
      </c>
      <c r="G60" s="7">
        <v>107.83</v>
      </c>
      <c r="H60" s="13"/>
      <c r="I60" s="13"/>
      <c r="J60" s="29">
        <v>6291000</v>
      </c>
      <c r="K60" s="29">
        <v>58341.834368914031</v>
      </c>
    </row>
    <row r="61" spans="1:11" ht="15" customHeight="1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109458.87044421775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21</v>
      </c>
      <c r="B69" s="16"/>
      <c r="H69" s="13"/>
      <c r="I69" s="13"/>
      <c r="J69" s="13"/>
      <c r="K69" s="18">
        <v>199.47</v>
      </c>
    </row>
    <row r="70" spans="1:11" ht="15" x14ac:dyDescent="0.25">
      <c r="A70" s="19" t="s">
        <v>22</v>
      </c>
      <c r="B70" s="16"/>
      <c r="H70" s="13"/>
      <c r="I70" s="13"/>
      <c r="J70" s="13"/>
      <c r="K70" s="18">
        <v>162589.43671770324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23</v>
      </c>
      <c r="B72" s="16"/>
      <c r="H72" s="13"/>
      <c r="I72" s="13"/>
      <c r="J72" s="13"/>
      <c r="K72" s="18"/>
    </row>
    <row r="73" spans="1:11" ht="15" x14ac:dyDescent="0.25">
      <c r="A73" s="19" t="s">
        <v>24</v>
      </c>
      <c r="B73" s="16"/>
      <c r="H73" s="13"/>
      <c r="I73" s="13"/>
      <c r="J73" s="13"/>
      <c r="K73" s="21"/>
    </row>
    <row r="74" spans="1:11" ht="15" x14ac:dyDescent="0.25">
      <c r="A74" s="27" t="s">
        <v>194</v>
      </c>
      <c r="B74" s="28">
        <v>14508</v>
      </c>
      <c r="C74" s="31"/>
      <c r="F74" s="27" t="s">
        <v>13</v>
      </c>
      <c r="G74" s="7">
        <v>1</v>
      </c>
      <c r="H74" s="13"/>
      <c r="I74" s="13"/>
      <c r="J74" s="29">
        <v>92849.75</v>
      </c>
      <c r="K74" s="29">
        <v>-92849.75</v>
      </c>
    </row>
    <row r="75" spans="1:11" ht="15" x14ac:dyDescent="0.25">
      <c r="A75" s="27" t="s">
        <v>194</v>
      </c>
      <c r="B75" s="28">
        <v>14508</v>
      </c>
      <c r="C75" s="31"/>
      <c r="F75" s="27" t="s">
        <v>13</v>
      </c>
      <c r="G75" s="7">
        <v>1</v>
      </c>
      <c r="H75" s="13"/>
      <c r="I75" s="13"/>
      <c r="J75" s="29">
        <v>92370.99</v>
      </c>
      <c r="K75" s="29">
        <v>-92370.99</v>
      </c>
    </row>
    <row r="76" spans="1:11" ht="15" x14ac:dyDescent="0.25">
      <c r="A76" s="27" t="s">
        <v>190</v>
      </c>
      <c r="B76" s="28">
        <v>10645</v>
      </c>
      <c r="C76" s="31"/>
      <c r="F76" s="27" t="s">
        <v>11</v>
      </c>
      <c r="G76" s="7">
        <v>0.90059999999999996</v>
      </c>
      <c r="H76" s="13"/>
      <c r="I76" s="13"/>
      <c r="J76" s="29">
        <v>246148.95</v>
      </c>
      <c r="K76" s="29">
        <v>-273316.62225183216</v>
      </c>
    </row>
    <row r="77" spans="1:11" ht="15" x14ac:dyDescent="0.25">
      <c r="A77" s="27" t="s">
        <v>195</v>
      </c>
      <c r="B77" s="28">
        <v>1491</v>
      </c>
      <c r="C77" s="31"/>
      <c r="F77" s="27" t="s">
        <v>11</v>
      </c>
      <c r="G77" s="7">
        <v>0.90059999999999996</v>
      </c>
      <c r="H77" s="13"/>
      <c r="I77" s="13"/>
      <c r="J77" s="29">
        <v>138071</v>
      </c>
      <c r="K77" s="29">
        <v>-153310.01554519209</v>
      </c>
    </row>
    <row r="78" spans="1:11" ht="15" x14ac:dyDescent="0.25">
      <c r="A78" s="27" t="s">
        <v>196</v>
      </c>
      <c r="B78" s="28">
        <v>1839</v>
      </c>
      <c r="F78" s="27" t="s">
        <v>11</v>
      </c>
      <c r="G78" s="7">
        <v>0.90059999999999996</v>
      </c>
      <c r="H78" s="13"/>
      <c r="I78" s="13"/>
      <c r="J78" s="29">
        <v>219049.75</v>
      </c>
      <c r="K78" s="21">
        <v>-243226.46013768599</v>
      </c>
    </row>
    <row r="79" spans="1:11" ht="15" x14ac:dyDescent="0.25">
      <c r="A79" s="7" t="s">
        <v>197</v>
      </c>
      <c r="B79" s="33">
        <v>32800</v>
      </c>
      <c r="F79" s="27" t="s">
        <v>12</v>
      </c>
      <c r="G79" s="7">
        <v>9.7204999999999995</v>
      </c>
      <c r="H79" s="13"/>
      <c r="I79" s="13"/>
      <c r="J79" s="29">
        <v>2921230.08</v>
      </c>
      <c r="K79" s="21">
        <v>-300522.61509181629</v>
      </c>
    </row>
    <row r="80" spans="1:11" ht="15" x14ac:dyDescent="0.25">
      <c r="A80" s="7" t="s">
        <v>198</v>
      </c>
      <c r="B80" s="16">
        <v>575</v>
      </c>
      <c r="F80" s="27" t="s">
        <v>11</v>
      </c>
      <c r="G80" s="7">
        <v>0.90059999999999996</v>
      </c>
      <c r="H80" s="13"/>
      <c r="I80" s="13"/>
      <c r="J80" s="12">
        <v>220506.34</v>
      </c>
      <c r="K80" s="21">
        <v>-244843.81523428825</v>
      </c>
    </row>
    <row r="81" spans="1:11" ht="15" x14ac:dyDescent="0.25">
      <c r="A81" s="7" t="s">
        <v>198</v>
      </c>
      <c r="B81" s="16">
        <v>359</v>
      </c>
      <c r="F81" s="7" t="s">
        <v>11</v>
      </c>
      <c r="G81" s="7">
        <v>0.90059999999999996</v>
      </c>
      <c r="H81" s="13"/>
      <c r="I81" s="13"/>
      <c r="J81" s="12">
        <v>136145.74</v>
      </c>
      <c r="K81" s="21">
        <v>-151172.26293582056</v>
      </c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-1551612.5311966354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25</v>
      </c>
      <c r="B85" s="16"/>
      <c r="H85" s="13"/>
      <c r="I85" s="13"/>
      <c r="J85" s="13"/>
      <c r="K85" s="18"/>
    </row>
    <row r="86" spans="1:11" ht="15" x14ac:dyDescent="0.25">
      <c r="A86" s="27" t="s">
        <v>199</v>
      </c>
      <c r="B86" s="28">
        <v>7030</v>
      </c>
      <c r="C86" s="27"/>
      <c r="F86" s="27" t="s">
        <v>180</v>
      </c>
      <c r="G86" s="7">
        <v>0.8095</v>
      </c>
      <c r="H86" s="13"/>
      <c r="I86" s="13"/>
      <c r="J86" s="29">
        <v>123732.94</v>
      </c>
      <c r="K86" s="29">
        <v>152851.06856084004</v>
      </c>
    </row>
    <row r="87" spans="1:11" ht="15" x14ac:dyDescent="0.25">
      <c r="A87" s="27" t="s">
        <v>200</v>
      </c>
      <c r="B87" s="28">
        <v>24899</v>
      </c>
      <c r="C87" s="27"/>
      <c r="F87" s="27" t="s">
        <v>180</v>
      </c>
      <c r="G87" s="7">
        <v>0.8095</v>
      </c>
      <c r="H87" s="13"/>
      <c r="I87" s="13"/>
      <c r="J87" s="29">
        <v>121847.02</v>
      </c>
      <c r="K87" s="29">
        <v>150521.33415688697</v>
      </c>
    </row>
    <row r="88" spans="1:11" ht="15" x14ac:dyDescent="0.25">
      <c r="A88" s="27" t="s">
        <v>201</v>
      </c>
      <c r="B88" s="28">
        <v>2826</v>
      </c>
      <c r="C88" s="27"/>
      <c r="F88" s="27" t="s">
        <v>11</v>
      </c>
      <c r="G88" s="7">
        <v>0.90059999999999996</v>
      </c>
      <c r="H88" s="13"/>
      <c r="I88" s="13"/>
      <c r="J88" s="29">
        <v>320256.63</v>
      </c>
      <c r="K88" s="29">
        <v>355603.63091272488</v>
      </c>
    </row>
    <row r="89" spans="1:11" ht="15" x14ac:dyDescent="0.25">
      <c r="A89" s="27" t="s">
        <v>201</v>
      </c>
      <c r="B89" s="28">
        <v>2399</v>
      </c>
      <c r="C89" s="27"/>
      <c r="F89" s="27" t="s">
        <v>11</v>
      </c>
      <c r="G89" s="7">
        <v>0.90059999999999996</v>
      </c>
      <c r="H89" s="13"/>
      <c r="I89" s="13"/>
      <c r="J89" s="29">
        <v>271621.05</v>
      </c>
      <c r="K89" s="29">
        <v>301600.09993337776</v>
      </c>
    </row>
    <row r="90" spans="1:11" ht="15" x14ac:dyDescent="0.25">
      <c r="B90" s="33"/>
      <c r="F90" s="27"/>
      <c r="H90" s="13"/>
      <c r="I90" s="13"/>
      <c r="J90" s="29"/>
      <c r="K90" s="21"/>
    </row>
    <row r="91" spans="1:11" ht="15" x14ac:dyDescent="0.25">
      <c r="B91" s="16"/>
      <c r="H91" s="13"/>
      <c r="I91" s="13"/>
      <c r="J91" s="13"/>
      <c r="K91" s="21"/>
    </row>
    <row r="92" spans="1:11" ht="15" x14ac:dyDescent="0.25">
      <c r="B92" s="16"/>
      <c r="H92" s="13"/>
      <c r="I92" s="13"/>
      <c r="J92" s="13"/>
      <c r="K92" s="21"/>
    </row>
    <row r="93" spans="1:11" ht="15" x14ac:dyDescent="0.25">
      <c r="B93" s="16"/>
      <c r="H93" s="13"/>
      <c r="I93" s="13"/>
      <c r="J93" s="13"/>
      <c r="K93" s="18">
        <f>SUM(K86:K92)</f>
        <v>960576.13356382959</v>
      </c>
    </row>
    <row r="95" spans="1:11" x14ac:dyDescent="0.2">
      <c r="J95" s="23">
        <f>SUM(J2:J50)</f>
        <v>4872441399.4355001</v>
      </c>
      <c r="K95" s="24">
        <f>+K43+K51+K66+K69+K70+K83+K93</f>
        <v>65112564.815028101</v>
      </c>
    </row>
    <row r="97" spans="6:11" x14ac:dyDescent="0.2">
      <c r="F97" s="10"/>
      <c r="G97" s="10"/>
      <c r="H97" s="10"/>
      <c r="I97" s="10"/>
      <c r="J97" s="10"/>
      <c r="K97" s="10"/>
    </row>
    <row r="98" spans="6:11" x14ac:dyDescent="0.2">
      <c r="F98" s="10"/>
      <c r="G98" s="10"/>
      <c r="H98" s="10"/>
      <c r="I98" s="10"/>
      <c r="J98" s="10"/>
      <c r="K98" s="10"/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9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10"/>
      <c r="H102" s="10"/>
      <c r="I102" s="10"/>
      <c r="J102" s="10"/>
      <c r="K10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2020-06-30T17:51:27Z</dcterms:modified>
</cp:coreProperties>
</file>