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0-11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5" i="1" l="1"/>
  <c r="K51" i="1" l="1"/>
  <c r="K66" i="1" l="1"/>
  <c r="J97" i="1" l="1"/>
  <c r="K43" i="1" l="1"/>
  <c r="K83" i="1" l="1"/>
  <c r="K97" i="1" s="1"/>
</calcChain>
</file>

<file path=xl/sharedStrings.xml><?xml version="1.0" encoding="utf-8"?>
<sst xmlns="http://schemas.openxmlformats.org/spreadsheetml/2006/main" count="214" uniqueCount="177">
  <si>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</si>
  <si>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</si>
  <si>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</si>
  <si>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</si>
  <si>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</si>
  <si>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</si>
  <si>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</si>
  <si>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</si>
  <si>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</si>
  <si>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</si>
  <si>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</si>
  <si>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</si>
  <si>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</si>
  <si>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</si>
  <si>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</si>
  <si>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</si>
  <si>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</si>
  <si>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</si>
  <si>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</si>
  <si>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</si>
  <si>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</si>
  <si>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</si>
  <si>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</si>
  <si>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</si>
  <si>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</si>
  <si>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</si>
  <si>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</si>
  <si>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</si>
  <si>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</si>
  <si>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</si>
  <si>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</si>
  <si>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</si>
  <si>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BAYER AG REG</t>
  </si>
  <si>
    <t>TAKEDA PHARMACEUTICAL CO LTD</t>
  </si>
  <si>
    <t>506921907</t>
  </si>
  <si>
    <t>687044008</t>
  </si>
  <si>
    <t>GALAXY ENTERTAINMENT GROUP L</t>
  </si>
  <si>
    <t>LVMH MOET HENNESSY LOUIS VUI</t>
  </si>
  <si>
    <t>646587006</t>
  </si>
  <si>
    <t>HKD</t>
  </si>
  <si>
    <t>406141903</t>
  </si>
  <si>
    <t>BASIC FIT NV</t>
  </si>
  <si>
    <t>BD9Y9B905</t>
  </si>
  <si>
    <t>NICE LTD   SPON ADR</t>
  </si>
  <si>
    <t>638611905</t>
  </si>
  <si>
    <t>AUD</t>
  </si>
  <si>
    <t>653656108</t>
  </si>
  <si>
    <t>BJVNSS903</t>
  </si>
  <si>
    <t>BECLE SAB DE CV</t>
  </si>
  <si>
    <t>KEYWORDS STUDIOS PLC</t>
  </si>
  <si>
    <t>MELROSE INDUSTRIES PLC</t>
  </si>
  <si>
    <t>BYM406900</t>
  </si>
  <si>
    <t>MXN</t>
  </si>
  <si>
    <t>BBQ385902</t>
  </si>
  <si>
    <t>ACI0JVL94</t>
  </si>
  <si>
    <t>NIHON M+A CENTER INC</t>
  </si>
  <si>
    <t>B1DN46906</t>
  </si>
  <si>
    <t>BDFG5D1</t>
  </si>
  <si>
    <t>6386113</t>
  </si>
  <si>
    <t>BD9Y9B7</t>
  </si>
  <si>
    <t>5069211</t>
  </si>
  <si>
    <t>BYM4063</t>
  </si>
  <si>
    <t>BJVNSS4</t>
  </si>
  <si>
    <t>6465874</t>
  </si>
  <si>
    <t>BBQ3850</t>
  </si>
  <si>
    <t>4061412</t>
  </si>
  <si>
    <t>BZ1G432</t>
  </si>
  <si>
    <t>B00L2M8</t>
  </si>
  <si>
    <t>2639736</t>
  </si>
  <si>
    <t>B1DN466</t>
  </si>
  <si>
    <t>BHC8X90</t>
  </si>
  <si>
    <t>6870445</t>
  </si>
  <si>
    <t>KAHOOT  AS</t>
  </si>
  <si>
    <t>WIX.COM LTD</t>
  </si>
  <si>
    <t>AVH AU</t>
  </si>
  <si>
    <t>RCEL US</t>
  </si>
  <si>
    <t>BFIT NA</t>
  </si>
  <si>
    <t>BAYN GR</t>
  </si>
  <si>
    <t>CUERVO* MM</t>
  </si>
  <si>
    <t>FERG LN</t>
  </si>
  <si>
    <t>27 HK</t>
  </si>
  <si>
    <t>BZ17B8907</t>
  </si>
  <si>
    <t>BZ17B89</t>
  </si>
  <si>
    <t>KAHOOTME NO</t>
  </si>
  <si>
    <t>KWS LN</t>
  </si>
  <si>
    <t>MC FP</t>
  </si>
  <si>
    <t>MRO LN</t>
  </si>
  <si>
    <t>TIGO SS</t>
  </si>
  <si>
    <t>NICE US</t>
  </si>
  <si>
    <t>2127 JP</t>
  </si>
  <si>
    <t>NOVOB DC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</si>
  <si>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</si>
  <si>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</si>
  <si>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</si>
  <si>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</si>
  <si>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</si>
  <si>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</si>
  <si>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</si>
  <si>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</si>
  <si>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</si>
  <si>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</si>
  <si>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</si>
  <si>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</si>
  <si>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</si>
  <si>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</si>
  <si>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</si>
  <si>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</si>
  <si>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</si>
  <si>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</si>
  <si>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</si>
  <si>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</si>
  <si>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</si>
  <si>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</si>
  <si>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</si>
  <si>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</si>
  <si>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</si>
  <si>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</si>
  <si>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</si>
  <si>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</si>
  <si>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</si>
  <si>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</si>
  <si>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</si>
  <si>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AKER BIOMARINE AS</t>
  </si>
  <si>
    <t>AVITA THERAPEUTICS INC</t>
  </si>
  <si>
    <t>AVITA THERAPEUTICS INC CDI</t>
  </si>
  <si>
    <t>EXPERIAN PLC</t>
  </si>
  <si>
    <t>ACI1NGBB6</t>
  </si>
  <si>
    <t>BMGNX52</t>
  </si>
  <si>
    <t>AKBMME NO</t>
  </si>
  <si>
    <t>05380C102</t>
  </si>
  <si>
    <t>BMX0JN6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</si>
  <si>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</si>
  <si>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</si>
  <si>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</si>
  <si>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</si>
  <si>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</si>
  <si>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</si>
  <si>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</si>
  <si>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</si>
  <si>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</si>
  <si>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</si>
  <si>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</si>
  <si>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</si>
  <si>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</si>
  <si>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</si>
  <si>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</si>
  <si>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</si>
  <si>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</si>
  <si>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</si>
  <si>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</si>
  <si>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</si>
  <si>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</si>
  <si>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</si>
  <si>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</si>
  <si>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</si>
  <si>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</si>
  <si>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</si>
  <si>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</si>
  <si>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</si>
  <si>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</si>
  <si>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</si>
  <si>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NIHON M+A CENTER INC COMMON STOCK</t>
  </si>
  <si>
    <t>TAKEDA PHARMACEUTICAL CO LTD COMMON STOCK</t>
  </si>
  <si>
    <t>GBP</t>
  </si>
  <si>
    <t>COCA COLA HBC AG DI</t>
  </si>
  <si>
    <t>VACCIBODY AS</t>
  </si>
  <si>
    <t>B9895B904</t>
  </si>
  <si>
    <t>B9895B7</t>
  </si>
  <si>
    <t>CCH LN</t>
  </si>
  <si>
    <t>KALME NO</t>
  </si>
  <si>
    <t>BL1GQG904</t>
  </si>
  <si>
    <t>BL1GQG1</t>
  </si>
  <si>
    <t>VACCME NO</t>
  </si>
  <si>
    <t>NINTENDO CO LTD COMMON STOCK</t>
  </si>
  <si>
    <t>FERGUSON PLC COMMON STOCK GBP.1</t>
  </si>
  <si>
    <t>ATLANTIC SAPPHIRE ASA COMMON STOCK NOK.1</t>
  </si>
  <si>
    <t>AVITA THERAPEUTICS INC CDI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</si>
</sst>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4"/>
  <sheetViews>
    <sheetView tabSelected="1" zoomScale="90" zoomScaleNormal="90" workbookViewId="0">
      <pane xSplit="1" ySplit="1" topLeftCell="B71" activePane="bottomRight" state="frozen"/>
      <selection activeCell="J33" sqref="J33"/>
      <selection pane="topRight" activeCell="J33" sqref="J33"/>
      <selection pane="bottomLeft" activeCell="J33" sqref="J33"/>
      <selection pane="bottomRight" activeCell="K95" sqref="K95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27" t="s">
        <v>103</v>
      </c>
      <c r="B2" s="31">
        <v>9428</v>
      </c>
      <c r="C2" s="27" t="s">
        <v>105</v>
      </c>
      <c r="D2" s="27" t="s">
        <v>106</v>
      </c>
      <c r="E2" s="7" t="s">
        <v>107</v>
      </c>
      <c r="F2" s="27" t="s">
        <v>11</v>
      </c>
      <c r="G2" s="7">
        <v>0.83850000000000002</v>
      </c>
      <c r="H2" s="33">
        <v>87.73</v>
      </c>
      <c r="I2" s="29">
        <v>104.942576</v>
      </c>
      <c r="J2" s="37">
        <v>827118.44000000006</v>
      </c>
      <c r="K2" s="38">
        <v>986426.28503279667</v>
      </c>
      <c r="M2" s="10"/>
      <c r="O2" s="14"/>
    </row>
    <row r="3" spans="1:15" ht="15" x14ac:dyDescent="0.25">
      <c r="A3" s="27" t="s">
        <v>122</v>
      </c>
      <c r="B3" s="31">
        <v>141095</v>
      </c>
      <c r="C3" s="27" t="s">
        <v>126</v>
      </c>
      <c r="D3" s="27" t="s">
        <v>127</v>
      </c>
      <c r="E3" s="7" t="s">
        <v>128</v>
      </c>
      <c r="F3" s="27" t="s">
        <v>12</v>
      </c>
      <c r="G3" s="7">
        <v>8.8780999999999999</v>
      </c>
      <c r="H3" s="7">
        <v>108.5</v>
      </c>
      <c r="I3" s="29">
        <v>12.250750999999999</v>
      </c>
      <c r="J3" s="37">
        <v>15308807.5</v>
      </c>
      <c r="K3" s="38">
        <v>1724333.7538437278</v>
      </c>
      <c r="M3" s="10"/>
      <c r="O3" s="14"/>
    </row>
    <row r="4" spans="1:15" ht="15" x14ac:dyDescent="0.25">
      <c r="A4" s="27" t="s">
        <v>120</v>
      </c>
      <c r="B4" s="31">
        <v>657253</v>
      </c>
      <c r="C4" s="27" t="s">
        <v>31</v>
      </c>
      <c r="D4" s="27" t="s">
        <v>57</v>
      </c>
      <c r="E4" s="7" t="s">
        <v>121</v>
      </c>
      <c r="F4" s="27" t="s">
        <v>12</v>
      </c>
      <c r="G4" s="7">
        <v>8.8780999999999999</v>
      </c>
      <c r="H4" s="34">
        <v>100.5</v>
      </c>
      <c r="I4" s="29">
        <v>11.34747</v>
      </c>
      <c r="J4" s="37">
        <v>66053926.5</v>
      </c>
      <c r="K4" s="38">
        <v>7440097.1491647987</v>
      </c>
      <c r="M4" s="10"/>
      <c r="O4" s="15"/>
    </row>
    <row r="5" spans="1:15" ht="15" x14ac:dyDescent="0.25">
      <c r="A5" s="27" t="s">
        <v>123</v>
      </c>
      <c r="B5" s="31">
        <v>131887</v>
      </c>
      <c r="C5" s="27" t="s">
        <v>129</v>
      </c>
      <c r="D5" s="27" t="s">
        <v>130</v>
      </c>
      <c r="E5" s="10" t="s">
        <v>75</v>
      </c>
      <c r="F5" s="40" t="s">
        <v>13</v>
      </c>
      <c r="G5" s="10">
        <v>1</v>
      </c>
      <c r="H5" s="10">
        <v>21.62</v>
      </c>
      <c r="I5" s="29">
        <v>21.62</v>
      </c>
      <c r="J5" s="37">
        <v>2851418.56</v>
      </c>
      <c r="K5" s="38">
        <v>2851418.56</v>
      </c>
      <c r="M5" s="10"/>
      <c r="O5" s="15"/>
    </row>
    <row r="6" spans="1:15" ht="15" x14ac:dyDescent="0.25">
      <c r="A6" s="27" t="s">
        <v>124</v>
      </c>
      <c r="B6" s="31">
        <v>355431</v>
      </c>
      <c r="C6" s="27" t="s">
        <v>44</v>
      </c>
      <c r="D6" s="27" t="s">
        <v>58</v>
      </c>
      <c r="E6" s="7" t="s">
        <v>74</v>
      </c>
      <c r="F6" s="27" t="s">
        <v>45</v>
      </c>
      <c r="G6" s="7">
        <v>1.3616999999999999</v>
      </c>
      <c r="H6" s="7">
        <v>5.8100000000000005</v>
      </c>
      <c r="I6" s="29">
        <v>4.2810990000000002</v>
      </c>
      <c r="J6" s="37">
        <v>2065054.11</v>
      </c>
      <c r="K6" s="38">
        <v>1516526.4816038776</v>
      </c>
      <c r="M6" s="10"/>
      <c r="O6" s="15"/>
    </row>
    <row r="7" spans="1:15" ht="15" x14ac:dyDescent="0.25">
      <c r="A7" s="27" t="s">
        <v>41</v>
      </c>
      <c r="B7" s="31">
        <v>41769</v>
      </c>
      <c r="C7" s="27" t="s">
        <v>42</v>
      </c>
      <c r="D7" s="27" t="s">
        <v>59</v>
      </c>
      <c r="E7" s="7" t="s">
        <v>76</v>
      </c>
      <c r="F7" s="27" t="s">
        <v>11</v>
      </c>
      <c r="G7" s="7">
        <v>0.83850000000000002</v>
      </c>
      <c r="H7" s="7">
        <v>30.5</v>
      </c>
      <c r="I7" s="29">
        <v>36.484082999999998</v>
      </c>
      <c r="J7" s="37">
        <v>1273954.5</v>
      </c>
      <c r="K7" s="38">
        <v>1519325.5813953488</v>
      </c>
      <c r="M7" s="10"/>
      <c r="O7" s="15"/>
    </row>
    <row r="8" spans="1:15" ht="15" x14ac:dyDescent="0.25">
      <c r="A8" s="27" t="s">
        <v>32</v>
      </c>
      <c r="B8" s="31">
        <v>12892</v>
      </c>
      <c r="C8" s="27" t="s">
        <v>34</v>
      </c>
      <c r="D8" s="27" t="s">
        <v>60</v>
      </c>
      <c r="E8" s="7" t="s">
        <v>77</v>
      </c>
      <c r="F8" s="27" t="s">
        <v>11</v>
      </c>
      <c r="G8" s="7">
        <v>0.83850000000000002</v>
      </c>
      <c r="H8" s="7">
        <v>48.27</v>
      </c>
      <c r="I8" s="29">
        <v>57.740546999999999</v>
      </c>
      <c r="J8" s="37">
        <v>622296.84000000008</v>
      </c>
      <c r="K8" s="38">
        <v>742154.84794275498</v>
      </c>
      <c r="M8" s="10"/>
      <c r="O8" s="15"/>
    </row>
    <row r="9" spans="1:15" ht="15" x14ac:dyDescent="0.25">
      <c r="A9" s="27" t="s">
        <v>48</v>
      </c>
      <c r="B9" s="31">
        <v>387630</v>
      </c>
      <c r="C9" s="27" t="s">
        <v>51</v>
      </c>
      <c r="D9" s="27" t="s">
        <v>61</v>
      </c>
      <c r="E9" s="7" t="s">
        <v>78</v>
      </c>
      <c r="F9" s="27" t="s">
        <v>52</v>
      </c>
      <c r="G9" s="7">
        <v>20.180499999999999</v>
      </c>
      <c r="H9" s="33">
        <v>47.39</v>
      </c>
      <c r="I9" s="29">
        <v>2.3511030000000002</v>
      </c>
      <c r="J9" s="37">
        <v>18369785.699999999</v>
      </c>
      <c r="K9" s="38">
        <v>910274.06159411313</v>
      </c>
      <c r="M9" s="10"/>
      <c r="O9" s="15"/>
    </row>
    <row r="10" spans="1:15" ht="15" x14ac:dyDescent="0.25">
      <c r="A10" s="27" t="s">
        <v>134</v>
      </c>
      <c r="B10" s="31">
        <v>91614</v>
      </c>
      <c r="C10" s="27" t="s">
        <v>135</v>
      </c>
      <c r="D10" s="27" t="s">
        <v>136</v>
      </c>
      <c r="E10" s="7" t="s">
        <v>137</v>
      </c>
      <c r="F10" s="27" t="s">
        <v>11</v>
      </c>
      <c r="G10" s="7">
        <v>0.83850000000000002</v>
      </c>
      <c r="H10" s="33">
        <v>21.64</v>
      </c>
      <c r="I10" s="29">
        <v>25.885756000000001</v>
      </c>
      <c r="J10" s="37">
        <v>1982526.96</v>
      </c>
      <c r="K10" s="38">
        <v>2364373.2379248659</v>
      </c>
      <c r="M10" s="10"/>
      <c r="O10" s="15"/>
    </row>
    <row r="11" spans="1:15" ht="15" x14ac:dyDescent="0.25">
      <c r="A11" s="27" t="s">
        <v>95</v>
      </c>
      <c r="B11" s="31">
        <v>9884</v>
      </c>
      <c r="C11" s="27" t="s">
        <v>97</v>
      </c>
      <c r="D11" s="27" t="s">
        <v>98</v>
      </c>
      <c r="E11" s="7" t="s">
        <v>99</v>
      </c>
      <c r="F11" s="27" t="s">
        <v>11</v>
      </c>
      <c r="G11" s="7">
        <v>0.83850000000000002</v>
      </c>
      <c r="H11" s="33">
        <v>116.3</v>
      </c>
      <c r="I11" s="29">
        <v>139.11799400000001</v>
      </c>
      <c r="J11" s="37">
        <v>1149509.2</v>
      </c>
      <c r="K11" s="38">
        <v>1370911.3893858078</v>
      </c>
      <c r="M11" s="10"/>
      <c r="O11" s="15"/>
    </row>
    <row r="12" spans="1:15" ht="15" x14ac:dyDescent="0.25">
      <c r="A12" s="27" t="s">
        <v>164</v>
      </c>
      <c r="B12" s="31">
        <v>68790</v>
      </c>
      <c r="C12" s="27" t="s">
        <v>166</v>
      </c>
      <c r="D12" s="27" t="s">
        <v>167</v>
      </c>
      <c r="E12" s="7" t="s">
        <v>168</v>
      </c>
      <c r="F12" s="27" t="s">
        <v>163</v>
      </c>
      <c r="G12" s="7">
        <v>0.75049999999999994</v>
      </c>
      <c r="H12" s="33">
        <v>21.62</v>
      </c>
      <c r="I12" s="29">
        <v>28.863765999999998</v>
      </c>
      <c r="J12" s="37">
        <v>1487239.8</v>
      </c>
      <c r="K12" s="38">
        <v>1981665.2898067958</v>
      </c>
      <c r="M12" s="10"/>
      <c r="O12" s="15"/>
    </row>
    <row r="13" spans="1:15" ht="15" x14ac:dyDescent="0.25">
      <c r="A13" s="27" t="s">
        <v>111</v>
      </c>
      <c r="B13" s="31">
        <v>40169</v>
      </c>
      <c r="C13" s="27" t="s">
        <v>113</v>
      </c>
      <c r="D13" s="27" t="s">
        <v>114</v>
      </c>
      <c r="E13" s="7" t="s">
        <v>115</v>
      </c>
      <c r="F13" s="27" t="s">
        <v>28</v>
      </c>
      <c r="G13" s="7">
        <v>6.2408999999999999</v>
      </c>
      <c r="H13" s="34">
        <v>235</v>
      </c>
      <c r="I13" s="29">
        <v>37.766171</v>
      </c>
      <c r="J13" s="37">
        <v>9439715</v>
      </c>
      <c r="K13" s="38">
        <v>1512556.6825297633</v>
      </c>
      <c r="M13" s="10"/>
      <c r="O13" s="15"/>
    </row>
    <row r="14" spans="1:15" ht="15" x14ac:dyDescent="0.25">
      <c r="A14" s="27" t="s">
        <v>125</v>
      </c>
      <c r="B14" s="31">
        <v>29628</v>
      </c>
      <c r="C14" s="27" t="s">
        <v>131</v>
      </c>
      <c r="D14" s="27" t="s">
        <v>132</v>
      </c>
      <c r="E14" s="7" t="s">
        <v>133</v>
      </c>
      <c r="F14" s="27" t="s">
        <v>163</v>
      </c>
      <c r="G14" s="7">
        <v>0.75049999999999994</v>
      </c>
      <c r="H14" s="7">
        <v>26.46</v>
      </c>
      <c r="I14" s="29">
        <v>35.325405000000003</v>
      </c>
      <c r="J14" s="37">
        <v>783956.88</v>
      </c>
      <c r="K14" s="38">
        <v>1044579.4536975351</v>
      </c>
      <c r="M14" s="10"/>
      <c r="O14" s="15"/>
    </row>
    <row r="15" spans="1:15" ht="15" x14ac:dyDescent="0.25">
      <c r="A15" s="27" t="s">
        <v>27</v>
      </c>
      <c r="B15" s="31">
        <v>19592</v>
      </c>
      <c r="C15" s="27" t="s">
        <v>47</v>
      </c>
      <c r="D15" s="27" t="s">
        <v>62</v>
      </c>
      <c r="E15" s="7" t="s">
        <v>79</v>
      </c>
      <c r="F15" s="27" t="s">
        <v>163</v>
      </c>
      <c r="G15" s="7">
        <v>0.75049999999999994</v>
      </c>
      <c r="H15" s="16">
        <v>84.24</v>
      </c>
      <c r="I15" s="29">
        <v>112.46455400000001</v>
      </c>
      <c r="J15" s="37">
        <v>1650430.0799999998</v>
      </c>
      <c r="K15" s="38">
        <v>2199107.3684210526</v>
      </c>
      <c r="M15" s="10"/>
      <c r="O15" s="15"/>
    </row>
    <row r="16" spans="1:15" ht="15" x14ac:dyDescent="0.25">
      <c r="A16" s="27" t="s">
        <v>36</v>
      </c>
      <c r="B16" s="31">
        <v>114000</v>
      </c>
      <c r="C16" s="27" t="s">
        <v>38</v>
      </c>
      <c r="D16" s="27" t="s">
        <v>63</v>
      </c>
      <c r="E16" s="7" t="s">
        <v>80</v>
      </c>
      <c r="F16" s="27" t="s">
        <v>39</v>
      </c>
      <c r="G16" s="7">
        <v>7.7514000000000003</v>
      </c>
      <c r="H16" s="33">
        <v>59</v>
      </c>
      <c r="I16" s="29">
        <v>7.6104479999999999</v>
      </c>
      <c r="J16" s="37">
        <v>6726000</v>
      </c>
      <c r="K16" s="38">
        <v>867714.21936682402</v>
      </c>
      <c r="M16" s="10"/>
      <c r="O16" s="15"/>
    </row>
    <row r="17" spans="1:15" ht="15" x14ac:dyDescent="0.25">
      <c r="A17" s="27" t="s">
        <v>138</v>
      </c>
      <c r="B17" s="31">
        <v>56010</v>
      </c>
      <c r="C17" s="27" t="s">
        <v>142</v>
      </c>
      <c r="D17" s="27" t="s">
        <v>143</v>
      </c>
      <c r="E17" s="7" t="s">
        <v>144</v>
      </c>
      <c r="F17" s="27" t="s">
        <v>11</v>
      </c>
      <c r="G17" s="7">
        <v>0.83850000000000002</v>
      </c>
      <c r="H17" s="33">
        <v>23.75</v>
      </c>
      <c r="I17" s="29">
        <v>28.409737</v>
      </c>
      <c r="J17" s="37">
        <v>1330237.5</v>
      </c>
      <c r="K17" s="38">
        <v>1586449.0161001789</v>
      </c>
      <c r="M17" s="10"/>
      <c r="O17" s="15"/>
    </row>
    <row r="18" spans="1:15" ht="15" x14ac:dyDescent="0.25">
      <c r="A18" s="27" t="s">
        <v>153</v>
      </c>
      <c r="B18" s="31">
        <v>192672</v>
      </c>
      <c r="C18" s="27" t="s">
        <v>155</v>
      </c>
      <c r="D18" s="27" t="s">
        <v>156</v>
      </c>
      <c r="E18" s="7" t="s">
        <v>157</v>
      </c>
      <c r="F18" s="27" t="s">
        <v>163</v>
      </c>
      <c r="G18" s="7">
        <v>0.75049999999999994</v>
      </c>
      <c r="H18" s="33">
        <v>6.3079999999999998</v>
      </c>
      <c r="I18" s="29">
        <v>8.4214909999999996</v>
      </c>
      <c r="J18" s="37">
        <v>1215374.976</v>
      </c>
      <c r="K18" s="38">
        <v>1619420.3544303798</v>
      </c>
      <c r="M18" s="10"/>
      <c r="O18" s="15"/>
    </row>
    <row r="19" spans="1:15" ht="15" x14ac:dyDescent="0.25">
      <c r="A19" s="27" t="s">
        <v>72</v>
      </c>
      <c r="B19" s="31">
        <v>930486</v>
      </c>
      <c r="C19" s="27" t="s">
        <v>81</v>
      </c>
      <c r="D19" s="27" t="s">
        <v>82</v>
      </c>
      <c r="E19" s="7" t="s">
        <v>83</v>
      </c>
      <c r="F19" s="27" t="s">
        <v>12</v>
      </c>
      <c r="G19" s="7">
        <v>8.8780999999999999</v>
      </c>
      <c r="H19" s="7">
        <v>67</v>
      </c>
      <c r="I19" s="29">
        <v>7.5649800000000003</v>
      </c>
      <c r="J19" s="37">
        <v>62342562</v>
      </c>
      <c r="K19" s="38">
        <v>7022061.2518444266</v>
      </c>
      <c r="M19" s="10"/>
      <c r="O19" s="15"/>
    </row>
    <row r="20" spans="1:15" ht="15" x14ac:dyDescent="0.25">
      <c r="A20" s="27" t="s">
        <v>139</v>
      </c>
      <c r="B20" s="31">
        <v>2353449</v>
      </c>
      <c r="C20" s="27" t="s">
        <v>145</v>
      </c>
      <c r="D20" s="27" t="s">
        <v>146</v>
      </c>
      <c r="E20" s="7" t="s">
        <v>169</v>
      </c>
      <c r="F20" s="27" t="s">
        <v>12</v>
      </c>
      <c r="G20" s="7">
        <v>8.8780999999999999</v>
      </c>
      <c r="H20" s="33">
        <v>24.15</v>
      </c>
      <c r="I20" s="29">
        <v>2.7267800000000002</v>
      </c>
      <c r="J20" s="37">
        <v>56835793.349999994</v>
      </c>
      <c r="K20" s="38">
        <v>6401796.93290231</v>
      </c>
      <c r="M20" s="10"/>
      <c r="O20" s="15"/>
    </row>
    <row r="21" spans="1:15" ht="15" x14ac:dyDescent="0.25">
      <c r="A21" s="27" t="s">
        <v>49</v>
      </c>
      <c r="B21" s="31">
        <v>30384</v>
      </c>
      <c r="C21" s="27" t="s">
        <v>53</v>
      </c>
      <c r="D21" s="27" t="s">
        <v>64</v>
      </c>
      <c r="E21" s="7" t="s">
        <v>84</v>
      </c>
      <c r="F21" s="27" t="s">
        <v>163</v>
      </c>
      <c r="G21" s="7">
        <v>0.75049999999999994</v>
      </c>
      <c r="H21" s="33">
        <v>22.96</v>
      </c>
      <c r="I21" s="29">
        <v>30.652732</v>
      </c>
      <c r="J21" s="37">
        <v>697616.64</v>
      </c>
      <c r="K21" s="38">
        <v>929535.82944703544</v>
      </c>
      <c r="M21" s="10"/>
      <c r="O21" s="15"/>
    </row>
    <row r="22" spans="1:15" ht="15" x14ac:dyDescent="0.25">
      <c r="A22" s="27" t="s">
        <v>96</v>
      </c>
      <c r="B22" s="31">
        <v>37418</v>
      </c>
      <c r="C22" s="27" t="s">
        <v>100</v>
      </c>
      <c r="D22" s="27" t="s">
        <v>101</v>
      </c>
      <c r="E22" s="7" t="s">
        <v>102</v>
      </c>
      <c r="F22" s="27" t="s">
        <v>11</v>
      </c>
      <c r="G22" s="7">
        <v>0.83850000000000002</v>
      </c>
      <c r="H22" s="33">
        <v>34.96</v>
      </c>
      <c r="I22" s="29">
        <v>41.819132000000003</v>
      </c>
      <c r="J22" s="37">
        <v>1308133.28</v>
      </c>
      <c r="K22" s="38">
        <v>1560087.3941562313</v>
      </c>
      <c r="M22" s="10"/>
      <c r="O22" s="15"/>
    </row>
    <row r="23" spans="1:15" ht="15" x14ac:dyDescent="0.25">
      <c r="A23" s="27" t="s">
        <v>37</v>
      </c>
      <c r="B23" s="31">
        <v>3114</v>
      </c>
      <c r="C23" s="27" t="s">
        <v>40</v>
      </c>
      <c r="D23" s="27" t="s">
        <v>65</v>
      </c>
      <c r="E23" s="7" t="s">
        <v>85</v>
      </c>
      <c r="F23" s="27" t="s">
        <v>11</v>
      </c>
      <c r="G23" s="7">
        <v>0.83850000000000002</v>
      </c>
      <c r="H23" s="33">
        <v>482.9</v>
      </c>
      <c r="I23" s="29">
        <v>577.64470700000004</v>
      </c>
      <c r="J23" s="37">
        <v>1503750.5999999999</v>
      </c>
      <c r="K23" s="38">
        <v>1793381.7531305901</v>
      </c>
      <c r="M23" s="10"/>
      <c r="O23" s="14"/>
    </row>
    <row r="24" spans="1:15" ht="15" x14ac:dyDescent="0.25">
      <c r="A24" s="27" t="s">
        <v>50</v>
      </c>
      <c r="B24" s="31">
        <v>758715</v>
      </c>
      <c r="C24" s="27" t="s">
        <v>54</v>
      </c>
      <c r="D24" s="27" t="s">
        <v>66</v>
      </c>
      <c r="E24" s="7" t="s">
        <v>86</v>
      </c>
      <c r="F24" s="27" t="s">
        <v>163</v>
      </c>
      <c r="G24" s="7">
        <v>0.75049999999999994</v>
      </c>
      <c r="H24" s="7">
        <v>1.5349999999999999</v>
      </c>
      <c r="I24" s="29">
        <v>2.0493009999999998</v>
      </c>
      <c r="J24" s="37">
        <v>1164627.5249999999</v>
      </c>
      <c r="K24" s="38">
        <v>1551802.1652231845</v>
      </c>
      <c r="M24" s="10"/>
      <c r="O24" s="14"/>
    </row>
    <row r="25" spans="1:15" ht="15" x14ac:dyDescent="0.25">
      <c r="A25" s="27" t="s">
        <v>15</v>
      </c>
      <c r="B25" s="31">
        <v>67875</v>
      </c>
      <c r="C25" s="27" t="s">
        <v>16</v>
      </c>
      <c r="D25" s="27" t="s">
        <v>67</v>
      </c>
      <c r="E25" s="7" t="s">
        <v>87</v>
      </c>
      <c r="F25" s="27" t="s">
        <v>10</v>
      </c>
      <c r="G25" s="7">
        <v>8.5736000000000008</v>
      </c>
      <c r="H25" s="7">
        <v>340</v>
      </c>
      <c r="I25" s="29">
        <v>39.767245000000003</v>
      </c>
      <c r="J25" s="37">
        <v>23077500</v>
      </c>
      <c r="K25" s="38">
        <v>2691693.1044135485</v>
      </c>
      <c r="M25" s="10"/>
      <c r="O25" s="14"/>
    </row>
    <row r="26" spans="1:15" ht="15" x14ac:dyDescent="0.25">
      <c r="A26" s="27" t="s">
        <v>43</v>
      </c>
      <c r="B26" s="31">
        <v>5549</v>
      </c>
      <c r="C26" s="27" t="s">
        <v>46</v>
      </c>
      <c r="D26" s="27" t="s">
        <v>68</v>
      </c>
      <c r="E26" s="7" t="s">
        <v>88</v>
      </c>
      <c r="F26" s="27" t="s">
        <v>13</v>
      </c>
      <c r="G26" s="7">
        <v>1</v>
      </c>
      <c r="H26" s="33">
        <v>243.72</v>
      </c>
      <c r="I26" s="29">
        <v>243.72</v>
      </c>
      <c r="J26" s="37">
        <v>1352402.28</v>
      </c>
      <c r="K26" s="38">
        <v>1352402.28</v>
      </c>
      <c r="M26" s="10"/>
      <c r="O26" s="14"/>
    </row>
    <row r="27" spans="1:15" ht="15" x14ac:dyDescent="0.25">
      <c r="A27" s="27" t="s">
        <v>55</v>
      </c>
      <c r="B27" s="31">
        <v>36894</v>
      </c>
      <c r="C27" s="27" t="s">
        <v>56</v>
      </c>
      <c r="D27" s="27" t="s">
        <v>69</v>
      </c>
      <c r="E27" s="7" t="s">
        <v>89</v>
      </c>
      <c r="F27" s="27" t="s">
        <v>14</v>
      </c>
      <c r="G27" s="7">
        <v>104.31</v>
      </c>
      <c r="H27" s="33">
        <v>7300</v>
      </c>
      <c r="I27" s="29">
        <v>70.007193000000001</v>
      </c>
      <c r="J27" s="37">
        <v>269326200</v>
      </c>
      <c r="K27" s="38">
        <v>2581978.7172850156</v>
      </c>
      <c r="M27" s="10"/>
      <c r="O27" s="14"/>
    </row>
    <row r="28" spans="1:15" ht="15" x14ac:dyDescent="0.25">
      <c r="A28" s="27" t="s">
        <v>140</v>
      </c>
      <c r="B28" s="31">
        <v>4700</v>
      </c>
      <c r="C28" s="27" t="s">
        <v>147</v>
      </c>
      <c r="D28" s="27" t="s">
        <v>148</v>
      </c>
      <c r="E28" s="7" t="s">
        <v>149</v>
      </c>
      <c r="F28" s="27" t="s">
        <v>14</v>
      </c>
      <c r="G28" s="7">
        <v>104.31</v>
      </c>
      <c r="H28" s="33">
        <v>59260</v>
      </c>
      <c r="I28" s="29">
        <v>568.30496300000004</v>
      </c>
      <c r="J28" s="37">
        <v>278522000</v>
      </c>
      <c r="K28" s="38">
        <v>2670137.0913622854</v>
      </c>
      <c r="M28" s="10"/>
      <c r="O28" s="14"/>
    </row>
    <row r="29" spans="1:15" ht="15" x14ac:dyDescent="0.25">
      <c r="A29" s="27" t="s">
        <v>141</v>
      </c>
      <c r="B29" s="31">
        <v>15150</v>
      </c>
      <c r="C29" s="27" t="s">
        <v>150</v>
      </c>
      <c r="D29" s="27" t="s">
        <v>151</v>
      </c>
      <c r="E29" s="7" t="s">
        <v>152</v>
      </c>
      <c r="F29" s="27" t="s">
        <v>13</v>
      </c>
      <c r="G29" s="7">
        <v>1</v>
      </c>
      <c r="H29" s="29">
        <v>70.95</v>
      </c>
      <c r="I29" s="29">
        <v>70.95</v>
      </c>
      <c r="J29" s="37">
        <v>1074892.5</v>
      </c>
      <c r="K29" s="38">
        <v>1074892.5</v>
      </c>
      <c r="M29" s="10"/>
      <c r="O29" s="14"/>
    </row>
    <row r="30" spans="1:15" ht="15" x14ac:dyDescent="0.25">
      <c r="A30" s="27" t="s">
        <v>29</v>
      </c>
      <c r="B30" s="31">
        <v>25302</v>
      </c>
      <c r="C30" s="27" t="s">
        <v>30</v>
      </c>
      <c r="D30" s="27" t="s">
        <v>70</v>
      </c>
      <c r="E30" s="7" t="s">
        <v>90</v>
      </c>
      <c r="F30" s="27" t="s">
        <v>28</v>
      </c>
      <c r="G30" s="7">
        <v>6.2408999999999999</v>
      </c>
      <c r="H30" s="7">
        <v>419.7</v>
      </c>
      <c r="I30" s="29">
        <v>67.448774999999998</v>
      </c>
      <c r="J30" s="37">
        <v>10619249.4</v>
      </c>
      <c r="K30" s="38">
        <v>1701557.3715329522</v>
      </c>
      <c r="M30" s="10"/>
      <c r="O30" s="14"/>
    </row>
    <row r="31" spans="1:15" ht="15" x14ac:dyDescent="0.25">
      <c r="A31" s="27" t="s">
        <v>104</v>
      </c>
      <c r="B31" s="31">
        <v>203032</v>
      </c>
      <c r="C31" s="27" t="s">
        <v>108</v>
      </c>
      <c r="D31" s="27" t="s">
        <v>109</v>
      </c>
      <c r="E31" s="7" t="s">
        <v>110</v>
      </c>
      <c r="F31" s="27" t="s">
        <v>163</v>
      </c>
      <c r="G31" s="7">
        <v>0.75049999999999994</v>
      </c>
      <c r="H31" s="7">
        <v>4.9729999999999999</v>
      </c>
      <c r="I31" s="29">
        <v>6.6391999999999998</v>
      </c>
      <c r="J31" s="37">
        <v>1009678.1359999999</v>
      </c>
      <c r="K31" s="38">
        <v>1345340.6209193871</v>
      </c>
      <c r="M31" s="10"/>
      <c r="O31" s="14"/>
    </row>
    <row r="32" spans="1:15" ht="15" x14ac:dyDescent="0.25">
      <c r="A32" s="27" t="s">
        <v>154</v>
      </c>
      <c r="B32" s="31">
        <v>70325</v>
      </c>
      <c r="C32" s="27" t="s">
        <v>158</v>
      </c>
      <c r="D32" s="27" t="s">
        <v>159</v>
      </c>
      <c r="E32" s="7" t="s">
        <v>160</v>
      </c>
      <c r="F32" s="27" t="s">
        <v>11</v>
      </c>
      <c r="G32" s="7">
        <v>0.83850000000000002</v>
      </c>
      <c r="H32" s="7">
        <v>15.22</v>
      </c>
      <c r="I32" s="29">
        <v>18.277926999999998</v>
      </c>
      <c r="J32" s="37">
        <v>1070346.5</v>
      </c>
      <c r="K32" s="38">
        <v>1276501.4907573047</v>
      </c>
      <c r="M32" s="10"/>
      <c r="O32" s="14"/>
    </row>
    <row r="33" spans="1:15" ht="15" x14ac:dyDescent="0.25">
      <c r="A33" s="27" t="s">
        <v>33</v>
      </c>
      <c r="B33" s="31">
        <v>69900</v>
      </c>
      <c r="C33" s="27" t="s">
        <v>35</v>
      </c>
      <c r="D33" s="27" t="s">
        <v>71</v>
      </c>
      <c r="E33" s="7" t="s">
        <v>91</v>
      </c>
      <c r="F33" s="27" t="s">
        <v>14</v>
      </c>
      <c r="G33" s="7">
        <v>104.31</v>
      </c>
      <c r="H33" s="7">
        <v>3745</v>
      </c>
      <c r="I33" s="29">
        <v>35.914648999999997</v>
      </c>
      <c r="J33" s="37">
        <v>261775500</v>
      </c>
      <c r="K33" s="38">
        <v>2509591.601955709</v>
      </c>
      <c r="M33" s="10"/>
      <c r="O33" s="14"/>
    </row>
    <row r="34" spans="1:15" ht="15" x14ac:dyDescent="0.25">
      <c r="A34" s="27" t="s">
        <v>112</v>
      </c>
      <c r="B34" s="31">
        <v>23214</v>
      </c>
      <c r="C34" s="27" t="s">
        <v>116</v>
      </c>
      <c r="D34" s="27" t="s">
        <v>117</v>
      </c>
      <c r="E34" s="7" t="s">
        <v>118</v>
      </c>
      <c r="F34" s="27" t="s">
        <v>119</v>
      </c>
      <c r="G34" s="7">
        <v>0.90890000000000004</v>
      </c>
      <c r="H34" s="35">
        <v>114.8</v>
      </c>
      <c r="I34" s="29">
        <v>126.80879299999999</v>
      </c>
      <c r="J34" s="37">
        <v>2664967.1999999997</v>
      </c>
      <c r="K34" s="38">
        <v>2932079.6567279124</v>
      </c>
      <c r="M34" s="10"/>
      <c r="O34" s="14"/>
    </row>
    <row r="35" spans="1:15" x14ac:dyDescent="0.2">
      <c r="A35" s="27" t="s">
        <v>165</v>
      </c>
      <c r="B35" s="31">
        <v>297211</v>
      </c>
      <c r="C35" s="27" t="s">
        <v>170</v>
      </c>
      <c r="D35" s="27" t="s">
        <v>171</v>
      </c>
      <c r="E35" s="7" t="s">
        <v>172</v>
      </c>
      <c r="F35" s="27" t="s">
        <v>12</v>
      </c>
      <c r="G35" s="7">
        <v>8.8780999999999999</v>
      </c>
      <c r="H35" s="7">
        <v>59.5</v>
      </c>
      <c r="I35" s="29">
        <v>5.4992890000000001</v>
      </c>
      <c r="J35" s="37">
        <v>17684054.5</v>
      </c>
      <c r="K35" s="38">
        <v>1991873.7680359536</v>
      </c>
    </row>
    <row r="36" spans="1:15" x14ac:dyDescent="0.2">
      <c r="A36" s="27" t="s">
        <v>73</v>
      </c>
      <c r="B36" s="31">
        <v>9889</v>
      </c>
      <c r="C36" s="27" t="s">
        <v>92</v>
      </c>
      <c r="D36" s="27" t="s">
        <v>93</v>
      </c>
      <c r="E36" s="7" t="s">
        <v>94</v>
      </c>
      <c r="F36" s="27" t="s">
        <v>13</v>
      </c>
      <c r="G36" s="7">
        <v>1</v>
      </c>
      <c r="H36" s="7">
        <v>255.43</v>
      </c>
      <c r="I36" s="29">
        <v>255.43</v>
      </c>
      <c r="J36" s="37">
        <v>2525947.27</v>
      </c>
      <c r="K36" s="38">
        <v>2525947.27</v>
      </c>
    </row>
    <row r="37" spans="1:15" x14ac:dyDescent="0.2">
      <c r="A37" s="27"/>
      <c r="B37" s="31"/>
      <c r="C37" s="27"/>
      <c r="D37" s="27"/>
      <c r="F37" s="27"/>
      <c r="I37" s="29"/>
      <c r="J37" s="37"/>
      <c r="K37" s="38"/>
    </row>
    <row r="38" spans="1:15" x14ac:dyDescent="0.2">
      <c r="A38" s="27"/>
      <c r="B38" s="31"/>
      <c r="C38" s="30"/>
      <c r="D38" s="27"/>
      <c r="F38" s="27"/>
      <c r="I38" s="29"/>
      <c r="J38" s="37"/>
      <c r="K38" s="38"/>
    </row>
    <row r="39" spans="1:15" x14ac:dyDescent="0.2">
      <c r="A39" s="27"/>
      <c r="B39" s="31"/>
      <c r="C39" s="30"/>
      <c r="D39" s="27"/>
      <c r="F39" s="27"/>
      <c r="I39" s="29"/>
      <c r="J39" s="37"/>
      <c r="K39" s="38"/>
    </row>
    <row r="40" spans="1:15" x14ac:dyDescent="0.2">
      <c r="A40" s="27"/>
      <c r="B40" s="31"/>
      <c r="C40" s="30"/>
      <c r="D40" s="27"/>
      <c r="F40" s="27"/>
      <c r="I40" s="11"/>
      <c r="J40" s="37"/>
      <c r="K40" s="38"/>
    </row>
    <row r="41" spans="1:15" ht="15" x14ac:dyDescent="0.25">
      <c r="A41" s="27"/>
      <c r="B41" s="31"/>
      <c r="C41" s="30"/>
      <c r="D41" s="27"/>
      <c r="F41" s="27"/>
      <c r="I41" s="11"/>
      <c r="J41" s="12"/>
      <c r="K41" s="13"/>
    </row>
    <row r="42" spans="1:15" ht="15" x14ac:dyDescent="0.25">
      <c r="A42" s="8"/>
      <c r="B42" s="16"/>
      <c r="F42" s="10"/>
      <c r="G42" s="10"/>
      <c r="H42" s="11"/>
      <c r="I42" s="11"/>
      <c r="J42" s="12"/>
      <c r="K42" s="13"/>
    </row>
    <row r="43" spans="1:15" ht="15" x14ac:dyDescent="0.25">
      <c r="A43" s="8"/>
      <c r="B43" s="16"/>
      <c r="E43" s="17"/>
      <c r="F43" s="17"/>
      <c r="J43" s="13"/>
      <c r="K43" s="26">
        <f>SUM(K2:K41)</f>
        <v>76149994.531934455</v>
      </c>
    </row>
    <row r="44" spans="1:15" ht="15" x14ac:dyDescent="0.25">
      <c r="A44" s="8"/>
      <c r="B44" s="16"/>
      <c r="E44" s="17"/>
      <c r="F44" s="17"/>
      <c r="J44" s="13"/>
      <c r="K44" s="13"/>
    </row>
    <row r="45" spans="1:15" ht="15" x14ac:dyDescent="0.25">
      <c r="A45" s="8" t="s">
        <v>17</v>
      </c>
      <c r="B45" s="16"/>
      <c r="E45" s="17"/>
      <c r="F45" s="17"/>
      <c r="J45" s="13"/>
      <c r="K45" s="13"/>
    </row>
    <row r="46" spans="1:15" ht="15" x14ac:dyDescent="0.25">
      <c r="A46" s="27" t="s">
        <v>18</v>
      </c>
      <c r="B46" s="28">
        <v>894587.41</v>
      </c>
      <c r="C46" s="27" t="s">
        <v>12</v>
      </c>
      <c r="F46" s="27" t="s">
        <v>13</v>
      </c>
      <c r="G46" s="7">
        <v>1</v>
      </c>
      <c r="H46" s="29">
        <v>1</v>
      </c>
      <c r="I46" s="29">
        <v>100</v>
      </c>
      <c r="J46" s="13">
        <v>894587.41</v>
      </c>
      <c r="K46" s="13">
        <v>894587.41</v>
      </c>
    </row>
    <row r="47" spans="1:15" ht="15" x14ac:dyDescent="0.25">
      <c r="B47" s="28"/>
      <c r="C47" s="27"/>
      <c r="F47" s="27"/>
      <c r="H47" s="29"/>
      <c r="I47" s="29"/>
      <c r="J47" s="13"/>
      <c r="K47" s="13"/>
    </row>
    <row r="48" spans="1:15" ht="15" x14ac:dyDescent="0.25">
      <c r="A48" s="27"/>
      <c r="B48" s="28"/>
      <c r="C48" s="27"/>
      <c r="F48" s="27"/>
      <c r="H48" s="29"/>
      <c r="I48" s="36"/>
      <c r="J48" s="13"/>
      <c r="K48" s="13"/>
    </row>
    <row r="49" spans="1:11" ht="15" x14ac:dyDescent="0.25">
      <c r="B49" s="41"/>
      <c r="C49" s="27"/>
      <c r="F49" s="27"/>
      <c r="H49" s="29"/>
      <c r="I49" s="29"/>
      <c r="J49" s="13"/>
      <c r="K49" s="13"/>
    </row>
    <row r="50" spans="1:11" ht="15" x14ac:dyDescent="0.25">
      <c r="B50" s="16"/>
      <c r="C50" s="27"/>
      <c r="F50" s="30"/>
      <c r="H50" s="29"/>
      <c r="I50" s="13"/>
      <c r="J50" s="13"/>
    </row>
    <row r="51" spans="1:11" ht="15" x14ac:dyDescent="0.25">
      <c r="B51" s="16"/>
      <c r="H51" s="13"/>
      <c r="I51" s="13"/>
      <c r="J51" s="13"/>
      <c r="K51" s="18">
        <f>SUM(K46:K50)</f>
        <v>894587.41</v>
      </c>
    </row>
    <row r="52" spans="1:11" ht="15" x14ac:dyDescent="0.25">
      <c r="A52" s="19" t="s">
        <v>19</v>
      </c>
      <c r="B52" s="16"/>
      <c r="H52" s="13"/>
      <c r="I52" s="13"/>
      <c r="J52" s="13"/>
      <c r="K52" s="18"/>
    </row>
    <row r="53" spans="1:11" ht="15" x14ac:dyDescent="0.25">
      <c r="A53" s="19" t="s">
        <v>20</v>
      </c>
      <c r="B53" s="16"/>
      <c r="H53" s="13"/>
      <c r="I53" s="13"/>
      <c r="J53" s="13"/>
      <c r="K53" s="18"/>
    </row>
    <row r="54" spans="1:11" ht="15" x14ac:dyDescent="0.25">
      <c r="A54" s="27" t="s">
        <v>161</v>
      </c>
      <c r="B54" s="28">
        <v>40694</v>
      </c>
      <c r="F54" s="27" t="s">
        <v>14</v>
      </c>
      <c r="G54" s="7">
        <v>104.31</v>
      </c>
      <c r="H54" s="13"/>
      <c r="I54" s="13"/>
      <c r="J54" s="29">
        <v>529022</v>
      </c>
      <c r="K54" s="29">
        <v>5071.6326334963087</v>
      </c>
    </row>
    <row r="55" spans="1:11" ht="15" x14ac:dyDescent="0.25">
      <c r="A55" s="27" t="s">
        <v>173</v>
      </c>
      <c r="B55" s="28">
        <v>3900</v>
      </c>
      <c r="F55" s="27" t="s">
        <v>14</v>
      </c>
      <c r="G55" s="7">
        <v>104.31</v>
      </c>
      <c r="H55" s="13"/>
      <c r="I55" s="13"/>
      <c r="J55" s="29">
        <v>3159000</v>
      </c>
      <c r="K55" s="29">
        <v>30284.728213977567</v>
      </c>
    </row>
    <row r="56" spans="1:11" ht="15" x14ac:dyDescent="0.25">
      <c r="A56" s="27" t="s">
        <v>174</v>
      </c>
      <c r="B56" s="28">
        <v>19592</v>
      </c>
      <c r="F56" s="27" t="s">
        <v>13</v>
      </c>
      <c r="G56" s="7">
        <v>1</v>
      </c>
      <c r="H56" s="13"/>
      <c r="I56" s="13"/>
      <c r="J56" s="29">
        <v>40790.54</v>
      </c>
      <c r="K56" s="29">
        <v>40790.54</v>
      </c>
    </row>
    <row r="57" spans="1:11" ht="15" x14ac:dyDescent="0.25">
      <c r="A57" s="27" t="s">
        <v>162</v>
      </c>
      <c r="B57" s="28">
        <v>69900</v>
      </c>
      <c r="F57" s="27" t="s">
        <v>14</v>
      </c>
      <c r="G57" s="7">
        <v>104.31</v>
      </c>
      <c r="H57" s="13"/>
      <c r="I57" s="13"/>
      <c r="J57" s="29">
        <v>6291000</v>
      </c>
      <c r="K57" s="29">
        <v>60310.612597066436</v>
      </c>
    </row>
    <row r="58" spans="1:11" ht="15" customHeight="1" x14ac:dyDescent="0.25">
      <c r="A58" s="27"/>
      <c r="B58" s="28"/>
      <c r="F58" s="27"/>
      <c r="H58" s="13"/>
      <c r="I58" s="13"/>
      <c r="J58" s="29"/>
      <c r="K58" s="29"/>
    </row>
    <row r="59" spans="1:11" ht="15" customHeight="1" x14ac:dyDescent="0.25">
      <c r="A59" s="27"/>
      <c r="B59" s="28"/>
      <c r="F59" s="27"/>
      <c r="H59" s="13"/>
      <c r="I59" s="13"/>
      <c r="J59" s="29"/>
      <c r="K59" s="29"/>
    </row>
    <row r="60" spans="1:11" ht="15" customHeight="1" x14ac:dyDescent="0.25">
      <c r="A60" s="27"/>
      <c r="B60" s="28"/>
      <c r="F60" s="27"/>
      <c r="H60" s="13"/>
      <c r="I60" s="13"/>
      <c r="J60" s="29"/>
      <c r="K60" s="29"/>
    </row>
    <row r="61" spans="1:11" ht="15" customHeight="1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0"/>
    </row>
    <row r="63" spans="1:11" ht="15" x14ac:dyDescent="0.25">
      <c r="A63" s="10"/>
      <c r="B63" s="16"/>
      <c r="H63" s="13"/>
      <c r="I63" s="13"/>
      <c r="J63" s="25"/>
      <c r="K63" s="20"/>
    </row>
    <row r="64" spans="1:11" ht="15" x14ac:dyDescent="0.25">
      <c r="A64" s="10"/>
      <c r="B64" s="16"/>
      <c r="H64" s="13"/>
      <c r="I64" s="13"/>
      <c r="J64" s="25"/>
      <c r="K64" s="20"/>
    </row>
    <row r="65" spans="1:11" ht="15" x14ac:dyDescent="0.25">
      <c r="A65" s="10"/>
      <c r="B65" s="16"/>
      <c r="H65" s="13"/>
      <c r="I65" s="13"/>
      <c r="J65" s="25"/>
      <c r="K65" s="20"/>
    </row>
    <row r="66" spans="1:11" ht="15" x14ac:dyDescent="0.25">
      <c r="A66" s="10"/>
      <c r="B66" s="16"/>
      <c r="H66" s="13"/>
      <c r="I66" s="13"/>
      <c r="J66" s="13"/>
      <c r="K66" s="18">
        <f>SUM(K53:K63)</f>
        <v>136457.51344454032</v>
      </c>
    </row>
    <row r="67" spans="1:11" ht="15" x14ac:dyDescent="0.25">
      <c r="B67" s="16"/>
      <c r="H67" s="13"/>
      <c r="I67" s="13"/>
      <c r="J67" s="13"/>
    </row>
    <row r="68" spans="1:11" ht="15" x14ac:dyDescent="0.25">
      <c r="B68" s="16"/>
      <c r="H68" s="13"/>
      <c r="I68" s="13"/>
      <c r="J68" s="13"/>
      <c r="K68" s="18"/>
    </row>
    <row r="69" spans="1:11" ht="15" x14ac:dyDescent="0.25">
      <c r="A69" s="19" t="s">
        <v>21</v>
      </c>
      <c r="B69" s="16"/>
      <c r="H69" s="13"/>
      <c r="I69" s="13"/>
      <c r="J69" s="13"/>
      <c r="K69" s="18">
        <v>74.06</v>
      </c>
    </row>
    <row r="70" spans="1:11" ht="15" x14ac:dyDescent="0.25">
      <c r="A70" s="19" t="s">
        <v>22</v>
      </c>
      <c r="B70" s="16"/>
      <c r="H70" s="13"/>
      <c r="I70" s="13"/>
      <c r="J70" s="13"/>
      <c r="K70" s="18">
        <v>182625.65225882476</v>
      </c>
    </row>
    <row r="71" spans="1:11" ht="15" x14ac:dyDescent="0.25">
      <c r="B71" s="16"/>
      <c r="H71" s="13"/>
      <c r="I71" s="13"/>
      <c r="J71" s="13"/>
      <c r="K71" s="18"/>
    </row>
    <row r="72" spans="1:11" ht="15" x14ac:dyDescent="0.25">
      <c r="A72" s="19" t="s">
        <v>23</v>
      </c>
      <c r="B72" s="16"/>
      <c r="H72" s="13"/>
      <c r="I72" s="13"/>
      <c r="J72" s="13"/>
      <c r="K72" s="18"/>
    </row>
    <row r="73" spans="1:11" ht="15" x14ac:dyDescent="0.25">
      <c r="A73" s="19" t="s">
        <v>24</v>
      </c>
      <c r="B73" s="16"/>
      <c r="H73" s="13"/>
      <c r="I73" s="13"/>
      <c r="J73" s="13"/>
      <c r="K73" s="21"/>
    </row>
    <row r="74" spans="1:11" ht="15" x14ac:dyDescent="0.25">
      <c r="A74" s="27"/>
      <c r="B74" s="28"/>
      <c r="C74" s="27"/>
      <c r="F74" s="27"/>
      <c r="H74" s="13"/>
      <c r="I74" s="13"/>
      <c r="J74" s="29"/>
      <c r="K74" s="29"/>
    </row>
    <row r="75" spans="1:11" ht="15" x14ac:dyDescent="0.25">
      <c r="A75" s="27"/>
      <c r="B75" s="28"/>
      <c r="C75" s="27"/>
      <c r="F75" s="27"/>
      <c r="H75" s="13"/>
      <c r="I75" s="13"/>
      <c r="J75" s="29"/>
      <c r="K75" s="29"/>
    </row>
    <row r="76" spans="1:11" ht="15" x14ac:dyDescent="0.25">
      <c r="A76" s="27"/>
      <c r="B76" s="28"/>
      <c r="C76" s="27"/>
      <c r="F76" s="27"/>
      <c r="H76" s="13"/>
      <c r="I76" s="13"/>
      <c r="J76" s="29"/>
      <c r="K76" s="29"/>
    </row>
    <row r="77" spans="1:11" ht="15" x14ac:dyDescent="0.25">
      <c r="A77" s="27"/>
      <c r="B77" s="28"/>
      <c r="C77" s="30"/>
      <c r="F77" s="27"/>
      <c r="H77" s="13"/>
      <c r="I77" s="13"/>
      <c r="J77" s="29"/>
      <c r="K77" s="29"/>
    </row>
    <row r="78" spans="1:11" ht="15" x14ac:dyDescent="0.25">
      <c r="A78" s="27"/>
      <c r="B78" s="28"/>
      <c r="F78" s="27"/>
      <c r="H78" s="13"/>
      <c r="I78" s="13"/>
      <c r="J78" s="29"/>
      <c r="K78" s="21"/>
    </row>
    <row r="79" spans="1:11" ht="15" x14ac:dyDescent="0.25">
      <c r="B79" s="32"/>
      <c r="F79" s="27"/>
      <c r="H79" s="13"/>
      <c r="I79" s="13"/>
      <c r="J79" s="29"/>
      <c r="K79" s="21"/>
    </row>
    <row r="80" spans="1:11" ht="15" x14ac:dyDescent="0.25">
      <c r="B80" s="16"/>
      <c r="F80" s="27"/>
      <c r="H80" s="13"/>
      <c r="I80" s="13"/>
      <c r="J80" s="12"/>
      <c r="K80" s="21"/>
    </row>
    <row r="81" spans="1:11" ht="15" x14ac:dyDescent="0.25">
      <c r="B81" s="16"/>
      <c r="H81" s="13"/>
      <c r="I81" s="13"/>
      <c r="J81" s="12"/>
      <c r="K81" s="21"/>
    </row>
    <row r="82" spans="1:11" ht="15" x14ac:dyDescent="0.25">
      <c r="B82" s="16"/>
      <c r="H82" s="13"/>
      <c r="I82" s="13"/>
      <c r="J82" s="12"/>
      <c r="K82" s="21"/>
    </row>
    <row r="83" spans="1:11" ht="15" x14ac:dyDescent="0.25">
      <c r="B83" s="16"/>
      <c r="H83" s="13"/>
      <c r="I83" s="13"/>
      <c r="J83" s="13"/>
      <c r="K83" s="22">
        <f>SUM(K74:K82)</f>
        <v>0</v>
      </c>
    </row>
    <row r="84" spans="1:11" ht="15" x14ac:dyDescent="0.25">
      <c r="B84" s="16"/>
      <c r="H84" s="13"/>
      <c r="I84" s="13"/>
      <c r="J84" s="13"/>
      <c r="K84" s="18"/>
    </row>
    <row r="85" spans="1:11" ht="15" x14ac:dyDescent="0.25">
      <c r="A85" s="19" t="s">
        <v>25</v>
      </c>
      <c r="B85" s="16"/>
      <c r="H85" s="13"/>
      <c r="I85" s="13"/>
      <c r="J85" s="13"/>
      <c r="K85" s="18"/>
    </row>
    <row r="86" spans="1:11" ht="15" x14ac:dyDescent="0.25">
      <c r="A86" s="27" t="s">
        <v>175</v>
      </c>
      <c r="B86" s="28">
        <v>4765</v>
      </c>
      <c r="C86" s="27" t="s">
        <v>31</v>
      </c>
      <c r="F86" s="27" t="s">
        <v>12</v>
      </c>
      <c r="G86" s="7">
        <v>8.8780999999999999</v>
      </c>
      <c r="H86" s="13"/>
      <c r="I86" s="13"/>
      <c r="J86" s="29">
        <v>490058.81</v>
      </c>
      <c r="K86" s="29">
        <v>55198.613442065311</v>
      </c>
    </row>
    <row r="87" spans="1:11" ht="15" x14ac:dyDescent="0.25">
      <c r="A87" s="27" t="s">
        <v>176</v>
      </c>
      <c r="B87" s="28">
        <v>15295</v>
      </c>
      <c r="C87" s="27" t="s">
        <v>44</v>
      </c>
      <c r="F87" s="27" t="s">
        <v>45</v>
      </c>
      <c r="G87" s="7">
        <v>1.3616999999999999</v>
      </c>
      <c r="H87" s="13"/>
      <c r="I87" s="13"/>
      <c r="J87" s="29">
        <v>91088.23</v>
      </c>
      <c r="K87" s="29">
        <v>66893.023426599102</v>
      </c>
    </row>
    <row r="88" spans="1:11" ht="15" x14ac:dyDescent="0.25">
      <c r="A88" s="27" t="s">
        <v>176</v>
      </c>
      <c r="B88" s="28">
        <v>15295</v>
      </c>
      <c r="C88" s="27" t="s">
        <v>44</v>
      </c>
      <c r="F88" s="27" t="s">
        <v>45</v>
      </c>
      <c r="G88" s="7">
        <v>1.3616999999999999</v>
      </c>
      <c r="H88" s="13"/>
      <c r="I88" s="13"/>
      <c r="J88" s="29">
        <v>91563.61</v>
      </c>
      <c r="K88" s="29">
        <v>67242.131159579949</v>
      </c>
    </row>
    <row r="89" spans="1:11" ht="15" x14ac:dyDescent="0.25">
      <c r="A89" s="27"/>
      <c r="B89" s="28"/>
      <c r="C89" s="27"/>
      <c r="F89" s="27"/>
      <c r="H89" s="13"/>
      <c r="I89" s="13"/>
      <c r="J89" s="29"/>
      <c r="K89" s="29"/>
    </row>
    <row r="90" spans="1:11" ht="15" x14ac:dyDescent="0.25">
      <c r="A90" s="27"/>
      <c r="B90" s="28"/>
      <c r="C90" s="27"/>
      <c r="F90" s="27"/>
      <c r="H90" s="13"/>
      <c r="I90" s="13"/>
      <c r="J90" s="29"/>
      <c r="K90" s="21"/>
    </row>
    <row r="91" spans="1:11" ht="15" x14ac:dyDescent="0.25">
      <c r="A91" s="27"/>
      <c r="B91" s="28"/>
      <c r="C91" s="27"/>
      <c r="F91" s="27"/>
      <c r="H91" s="13"/>
      <c r="I91" s="13"/>
      <c r="J91" s="29"/>
      <c r="K91" s="21"/>
    </row>
    <row r="92" spans="1:11" ht="15" x14ac:dyDescent="0.25">
      <c r="A92" s="27"/>
      <c r="B92" s="28"/>
      <c r="C92" s="27"/>
      <c r="F92" s="27"/>
      <c r="H92" s="13"/>
      <c r="I92" s="13"/>
      <c r="J92" s="29"/>
      <c r="K92" s="21"/>
    </row>
    <row r="93" spans="1:11" ht="15" x14ac:dyDescent="0.25">
      <c r="A93" s="27"/>
      <c r="B93" s="28"/>
      <c r="C93" s="27"/>
      <c r="F93" s="27"/>
      <c r="H93" s="13"/>
      <c r="I93" s="13"/>
      <c r="J93" s="29"/>
      <c r="K93" s="3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B95" s="16"/>
      <c r="H95" s="13"/>
      <c r="I95" s="13"/>
      <c r="J95" s="13"/>
      <c r="K95" s="22">
        <f>SUM(K86:K94)</f>
        <v>189333.76802824438</v>
      </c>
    </row>
    <row r="97" spans="6:11" x14ac:dyDescent="0.2">
      <c r="J97" s="23">
        <f>SUM(J2:J50)</f>
        <v>1128587161.1370001</v>
      </c>
      <c r="K97" s="24">
        <f>+K43+K51+K66+K69+K70+K83+K95</f>
        <v>77553072.935666069</v>
      </c>
    </row>
    <row r="99" spans="6:11" x14ac:dyDescent="0.2">
      <c r="F99" s="10"/>
      <c r="G99" s="10"/>
      <c r="H99" s="10"/>
      <c r="I99" s="10"/>
      <c r="J99" s="10"/>
      <c r="K99" s="10"/>
    </row>
    <row r="100" spans="6:11" x14ac:dyDescent="0.2">
      <c r="F100" s="10"/>
      <c r="G100" s="10"/>
      <c r="H100" s="10"/>
      <c r="I100" s="10"/>
      <c r="J100" s="10"/>
      <c r="K100" s="10"/>
    </row>
    <row r="101" spans="6:11" x14ac:dyDescent="0.2">
      <c r="F101" s="10"/>
      <c r="G101" s="10"/>
      <c r="H101" s="10"/>
      <c r="I101" s="10"/>
      <c r="J101" s="10"/>
      <c r="K101" s="10"/>
    </row>
    <row r="102" spans="6:11" x14ac:dyDescent="0.2">
      <c r="F102" s="10"/>
      <c r="G102" s="9"/>
      <c r="H102" s="10"/>
      <c r="I102" s="10"/>
      <c r="J102" s="10"/>
      <c r="K102" s="10"/>
    </row>
    <row r="103" spans="6:11" x14ac:dyDescent="0.2">
      <c r="F103" s="10"/>
      <c r="G103" s="10"/>
      <c r="H103" s="10"/>
      <c r="I103" s="10"/>
      <c r="J103" s="10"/>
      <c r="K103" s="10"/>
    </row>
    <row r="104" spans="6:11" x14ac:dyDescent="0.2">
      <c r="F104" s="10"/>
      <c r="G104" s="10"/>
      <c r="H104" s="10"/>
      <c r="I104" s="10"/>
      <c r="J104" s="10"/>
      <c r="K104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2020-12-24T00:42:24Z</dcterms:modified>
</cp:coreProperties>
</file>