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6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" l="1"/>
  <c r="I82" i="1" l="1"/>
  <c r="K72" i="1"/>
  <c r="K73" i="1"/>
  <c r="K42" i="1"/>
  <c r="I93" i="1" l="1"/>
  <c r="K78" i="1" l="1"/>
  <c r="K77" i="1"/>
  <c r="K68" i="1"/>
  <c r="K93" i="1" l="1"/>
  <c r="K82" i="1" l="1"/>
  <c r="K97" i="1" s="1"/>
</calcChain>
</file>

<file path=xl/sharedStrings.xml><?xml version="1.0" encoding="utf-8"?>
<sst xmlns="http://schemas.openxmlformats.org/spreadsheetml/2006/main" count="235" uniqueCount="182">
  <si>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</si>
  <si>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</si>
  <si>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</si>
  <si>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</si>
  <si>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</si>
  <si>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</si>
  <si>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</si>
  <si>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</si>
  <si>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</si>
  <si>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</si>
  <si>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</si>
  <si>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</si>
  <si>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</si>
  <si>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</si>
  <si>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</si>
  <si>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</si>
  <si>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</si>
  <si>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</si>
  <si>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</si>
  <si>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</si>
  <si>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</si>
  <si>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</si>
  <si>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</si>
  <si>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</si>
  <si>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</si>
  <si>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</si>
  <si>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</si>
  <si>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</si>
  <si>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</si>
  <si>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</si>
  <si>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</si>
  <si>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</si>
  <si>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</si>
  <si>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</si>
  <si>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</si>
  <si>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</si>
  <si>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</si>
  <si>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</si>
  <si>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</si>
  <si>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</si>
  <si>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</si>
  <si>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</si>
  <si>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</si>
  <si>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</si>
  <si>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</si>
  <si>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AHT LN</t>
  </si>
  <si>
    <t>FERG LN</t>
  </si>
  <si>
    <t>LLOY LN</t>
  </si>
  <si>
    <t>B798FW902</t>
  </si>
  <si>
    <t>DKK</t>
  </si>
  <si>
    <t>NOVOZYMES A/S B SHARES COMMON STOCK DKK2.0</t>
  </si>
  <si>
    <t>SAP SE</t>
  </si>
  <si>
    <t>0053673</t>
  </si>
  <si>
    <t>0870612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</si>
  <si>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</si>
  <si>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</si>
  <si>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</si>
  <si>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</si>
  <si>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</si>
  <si>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</si>
  <si>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</si>
  <si>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</si>
  <si>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</si>
  <si>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</si>
  <si>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</si>
  <si>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</si>
  <si>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</si>
  <si>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</si>
  <si>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</si>
  <si>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</si>
  <si>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</si>
  <si>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</si>
  <si>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</si>
  <si>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</si>
  <si>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</si>
  <si>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</si>
  <si>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</si>
  <si>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</si>
  <si>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</si>
  <si>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</si>
  <si>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</si>
  <si>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HKD</t>
  </si>
  <si>
    <t>SAP GR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</si>
  <si>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</si>
  <si>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</si>
  <si>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</si>
  <si>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</si>
  <si>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</si>
  <si>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</si>
  <si>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</si>
  <si>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</si>
  <si>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</si>
  <si>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</si>
  <si>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</si>
  <si>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</si>
  <si>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</si>
  <si>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</si>
  <si>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</si>
  <si>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</si>
  <si>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</si>
  <si>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</si>
  <si>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</si>
  <si>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</si>
  <si>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US DOLLAR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</si>
  <si>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</si>
  <si>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</si>
  <si>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</si>
  <si>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</si>
  <si>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</si>
  <si>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</si>
  <si>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</si>
  <si>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</si>
  <si>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</si>
  <si>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</si>
  <si>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</si>
  <si>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</si>
  <si>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BURFORD CAPITAL LTD</t>
  </si>
  <si>
    <t>ENGIE</t>
  </si>
  <si>
    <t>HEXAGON AB B SHS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</si>
  <si>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</si>
  <si>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</si>
  <si>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</si>
  <si>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</si>
  <si>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</si>
  <si>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</si>
  <si>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</si>
  <si>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</si>
  <si>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</si>
  <si>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</si>
  <si>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</si>
  <si>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</si>
  <si>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</si>
  <si>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</si>
  <si>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</si>
  <si>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</si>
  <si>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B4L849908</t>
  </si>
  <si>
    <t>B4L8497</t>
  </si>
  <si>
    <t>BUR LN</t>
  </si>
  <si>
    <t>B0C2CQ902</t>
  </si>
  <si>
    <t>B0C2CQ3</t>
  </si>
  <si>
    <t>ENGI FP</t>
  </si>
  <si>
    <t>B1XFTL901</t>
  </si>
  <si>
    <t>B1XFTL2</t>
  </si>
  <si>
    <t>HEXAB SS</t>
  </si>
  <si>
    <t>TIGO SS</t>
  </si>
  <si>
    <t>653656108</t>
  </si>
  <si>
    <t>2639736</t>
  </si>
  <si>
    <t>NICE US</t>
  </si>
  <si>
    <t>INFINEON TECHNOLOGIES AG COMMON STOCK</t>
  </si>
  <si>
    <t>BUY</t>
  </si>
  <si>
    <t>ADEVINTA ASA B</t>
  </si>
  <si>
    <t>ACI1984W2</t>
  </si>
  <si>
    <t>BJ0DP40</t>
  </si>
  <si>
    <t>ADEB NO</t>
  </si>
  <si>
    <t>BAYER AG REG COMMON STOCK</t>
  </si>
  <si>
    <t>ESSILORLUXOTTICA</t>
  </si>
  <si>
    <t>KYORITSU MAINTENANCE CO LTD</t>
  </si>
  <si>
    <t>PRADA S.P.A.</t>
  </si>
  <si>
    <t>SCSK CORP</t>
  </si>
  <si>
    <t>SEVEN + I HOLDINGS CO LTD</t>
  </si>
  <si>
    <t>JAPANESE YEN</t>
  </si>
  <si>
    <t>721247906</t>
  </si>
  <si>
    <t>7212477</t>
  </si>
  <si>
    <t>EL FP</t>
  </si>
  <si>
    <t>BJVNSS903</t>
  </si>
  <si>
    <t>BJVNSS4</t>
  </si>
  <si>
    <t>648960904</t>
  </si>
  <si>
    <t>6489603</t>
  </si>
  <si>
    <t>9616 JP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</si>
  <si>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</si>
  <si>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</si>
  <si>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</si>
  <si>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</si>
  <si>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</si>
  <si>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</si>
  <si>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</si>
  <si>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</si>
  <si>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</si>
  <si>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MILLICOM INTL CELLULAR SDR SDR USD1.5</t>
  </si>
  <si>
    <t>EURO CURRENCY</t>
  </si>
  <si>
    <t>AVITA MEDICAL LTD SPONS ADR ADR</t>
  </si>
  <si>
    <t>PRADA S.P.A. COMMON STOCK EUR.1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</si>
</sst>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R91" sqref="R91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68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150</v>
      </c>
      <c r="B2" s="6">
        <v>180402</v>
      </c>
      <c r="C2" s="8" t="s">
        <v>151</v>
      </c>
      <c r="D2" s="4" t="s">
        <v>152</v>
      </c>
      <c r="E2" s="4" t="s">
        <v>153</v>
      </c>
      <c r="F2" s="4" t="s">
        <v>20</v>
      </c>
      <c r="G2" s="4">
        <v>8.5312999999999999</v>
      </c>
      <c r="H2" s="4">
        <v>94</v>
      </c>
      <c r="I2" s="10">
        <v>11.018250442488249</v>
      </c>
      <c r="J2" s="11">
        <v>16957788</v>
      </c>
      <c r="K2" s="11">
        <v>1987714.4163257652</v>
      </c>
    </row>
    <row r="3" spans="1:11" ht="13.5" x14ac:dyDescent="0.25">
      <c r="A3" s="25" t="s">
        <v>112</v>
      </c>
      <c r="B3" s="6">
        <v>10421</v>
      </c>
      <c r="C3" s="8" t="s">
        <v>122</v>
      </c>
      <c r="D3" s="4" t="s">
        <v>123</v>
      </c>
      <c r="E3" s="4" t="s">
        <v>124</v>
      </c>
      <c r="F3" s="4" t="s">
        <v>13</v>
      </c>
      <c r="G3" s="4">
        <v>0.8796622097114708</v>
      </c>
      <c r="H3" s="4">
        <v>123.05</v>
      </c>
      <c r="I3" s="10">
        <v>139.88324</v>
      </c>
      <c r="J3" s="11">
        <v>1282304.05</v>
      </c>
      <c r="K3" s="11">
        <v>1457723.24404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52</v>
      </c>
      <c r="E4" s="4" t="s">
        <v>45</v>
      </c>
      <c r="F4" s="4" t="s">
        <v>39</v>
      </c>
      <c r="G4" s="4">
        <v>0.78783581501615052</v>
      </c>
      <c r="H4" s="4">
        <v>22.6402</v>
      </c>
      <c r="I4" s="10">
        <v>28.737205860000003</v>
      </c>
      <c r="J4" s="11">
        <v>420632.2758</v>
      </c>
      <c r="K4" s="11">
        <v>533908.54767294007</v>
      </c>
    </row>
    <row r="5" spans="1:11" ht="13.5" x14ac:dyDescent="0.25">
      <c r="A5" s="25" t="s">
        <v>113</v>
      </c>
      <c r="B5" s="6">
        <v>5971528</v>
      </c>
      <c r="C5" s="8" t="s">
        <v>125</v>
      </c>
      <c r="D5" s="4" t="s">
        <v>126</v>
      </c>
      <c r="E5" s="4" t="s">
        <v>127</v>
      </c>
      <c r="F5" s="4" t="s">
        <v>128</v>
      </c>
      <c r="G5" s="4">
        <v>1.4245014245014247</v>
      </c>
      <c r="H5" s="4">
        <v>0.42</v>
      </c>
      <c r="I5" s="10">
        <v>0.29483999999999994</v>
      </c>
      <c r="J5" s="11">
        <v>2508041.7599999998</v>
      </c>
      <c r="K5" s="11">
        <v>1760645.3155199997</v>
      </c>
    </row>
    <row r="6" spans="1:11" ht="13.5" x14ac:dyDescent="0.25">
      <c r="A6" s="25" t="s">
        <v>114</v>
      </c>
      <c r="B6" s="6">
        <v>566358</v>
      </c>
      <c r="C6" s="8" t="s">
        <v>129</v>
      </c>
      <c r="D6" s="4" t="s">
        <v>130</v>
      </c>
      <c r="E6" s="4" t="s">
        <v>131</v>
      </c>
      <c r="F6" s="4" t="s">
        <v>15</v>
      </c>
      <c r="G6" s="4">
        <v>1</v>
      </c>
      <c r="H6" s="4">
        <v>6.14</v>
      </c>
      <c r="I6" s="10">
        <v>6.14</v>
      </c>
      <c r="J6" s="11">
        <v>3477438.1199999996</v>
      </c>
      <c r="K6" s="11">
        <v>3477438.1199999996</v>
      </c>
    </row>
    <row r="7" spans="1:11" ht="13.5" x14ac:dyDescent="0.25">
      <c r="A7" s="25" t="s">
        <v>93</v>
      </c>
      <c r="B7" s="6">
        <v>57800</v>
      </c>
      <c r="C7" s="8" t="s">
        <v>95</v>
      </c>
      <c r="D7" s="4" t="s">
        <v>96</v>
      </c>
      <c r="E7" s="4" t="s">
        <v>97</v>
      </c>
      <c r="F7" s="4" t="s">
        <v>17</v>
      </c>
      <c r="G7" s="4">
        <v>107.87999999999998</v>
      </c>
      <c r="H7" s="7">
        <v>5230</v>
      </c>
      <c r="I7" s="10">
        <v>48.479792361883582</v>
      </c>
      <c r="J7" s="11">
        <v>302294000</v>
      </c>
      <c r="K7" s="11">
        <v>2802131.9985168711</v>
      </c>
    </row>
    <row r="8" spans="1:11" ht="13.5" x14ac:dyDescent="0.25">
      <c r="A8" s="25" t="s">
        <v>115</v>
      </c>
      <c r="B8" s="6">
        <v>60427</v>
      </c>
      <c r="C8" s="8" t="s">
        <v>132</v>
      </c>
      <c r="D8" s="4" t="s">
        <v>133</v>
      </c>
      <c r="E8" s="4" t="s">
        <v>134</v>
      </c>
      <c r="F8" s="4" t="s">
        <v>13</v>
      </c>
      <c r="G8" s="4">
        <v>0.8796622097114708</v>
      </c>
      <c r="H8" s="7">
        <v>30.95</v>
      </c>
      <c r="I8" s="10">
        <v>35.183959999999999</v>
      </c>
      <c r="J8" s="11">
        <v>1870215.65</v>
      </c>
      <c r="K8" s="11">
        <v>2126061.1509199999</v>
      </c>
    </row>
    <row r="9" spans="1:11" ht="13.5" x14ac:dyDescent="0.25">
      <c r="A9" s="25" t="s">
        <v>83</v>
      </c>
      <c r="B9" s="6">
        <v>17499</v>
      </c>
      <c r="C9" s="8" t="s">
        <v>85</v>
      </c>
      <c r="D9" s="4" t="s">
        <v>86</v>
      </c>
      <c r="E9" s="4" t="s">
        <v>87</v>
      </c>
      <c r="F9" s="4" t="s">
        <v>13</v>
      </c>
      <c r="G9" s="4">
        <v>0.8796622097114708</v>
      </c>
      <c r="H9" s="7">
        <v>60.94</v>
      </c>
      <c r="I9" s="10">
        <v>69.276591999999994</v>
      </c>
      <c r="J9" s="11">
        <v>1066389.06</v>
      </c>
      <c r="K9" s="11">
        <v>1212271.0834079999</v>
      </c>
    </row>
    <row r="10" spans="1:11" ht="13.5" x14ac:dyDescent="0.25">
      <c r="A10" s="25" t="s">
        <v>116</v>
      </c>
      <c r="B10" s="6">
        <v>34551</v>
      </c>
      <c r="C10" s="8" t="s">
        <v>135</v>
      </c>
      <c r="D10" s="4" t="s">
        <v>136</v>
      </c>
      <c r="E10" s="4" t="s">
        <v>137</v>
      </c>
      <c r="F10" s="4" t="s">
        <v>39</v>
      </c>
      <c r="G10" s="4">
        <v>0.78783581501615052</v>
      </c>
      <c r="H10" s="10">
        <v>15.5</v>
      </c>
      <c r="I10" s="10">
        <v>19.674150000000004</v>
      </c>
      <c r="J10" s="11">
        <v>535540.5</v>
      </c>
      <c r="K10" s="11">
        <v>679761.55665000004</v>
      </c>
    </row>
    <row r="11" spans="1:11" ht="13.5" x14ac:dyDescent="0.25">
      <c r="A11" s="25" t="s">
        <v>117</v>
      </c>
      <c r="B11" s="6">
        <v>91035</v>
      </c>
      <c r="C11" s="8" t="s">
        <v>138</v>
      </c>
      <c r="D11" s="4" t="s">
        <v>139</v>
      </c>
      <c r="E11" s="4" t="s">
        <v>140</v>
      </c>
      <c r="F11" s="4" t="s">
        <v>13</v>
      </c>
      <c r="G11" s="4">
        <v>0.8796622097114708</v>
      </c>
      <c r="H11" s="7">
        <v>13.34</v>
      </c>
      <c r="I11" s="10">
        <v>15.164911999999999</v>
      </c>
      <c r="J11" s="11">
        <v>1214406.8999999999</v>
      </c>
      <c r="K11" s="11">
        <v>1380537.7639199998</v>
      </c>
    </row>
    <row r="12" spans="1:11" ht="13.5" x14ac:dyDescent="0.25">
      <c r="A12" s="25" t="s">
        <v>155</v>
      </c>
      <c r="B12" s="6">
        <v>17466</v>
      </c>
      <c r="C12" s="8" t="s">
        <v>161</v>
      </c>
      <c r="D12" s="4" t="s">
        <v>162</v>
      </c>
      <c r="E12" s="4" t="s">
        <v>163</v>
      </c>
      <c r="F12" s="4" t="s">
        <v>13</v>
      </c>
      <c r="G12" s="4">
        <v>0.8796622097114708</v>
      </c>
      <c r="H12" s="4">
        <v>114.75</v>
      </c>
      <c r="I12" s="10">
        <v>130.4478</v>
      </c>
      <c r="J12" s="11">
        <v>2004223.5</v>
      </c>
      <c r="K12" s="11">
        <v>2278401.2747999998</v>
      </c>
    </row>
    <row r="13" spans="1:11" ht="13.5" x14ac:dyDescent="0.25">
      <c r="A13" s="25" t="s">
        <v>37</v>
      </c>
      <c r="B13" s="6">
        <v>28493</v>
      </c>
      <c r="C13" s="8" t="s">
        <v>164</v>
      </c>
      <c r="D13" s="4" t="s">
        <v>165</v>
      </c>
      <c r="E13" s="4" t="s">
        <v>46</v>
      </c>
      <c r="F13" s="4" t="s">
        <v>39</v>
      </c>
      <c r="G13" s="4">
        <v>0.78783581501615052</v>
      </c>
      <c r="H13" s="4">
        <v>55.96</v>
      </c>
      <c r="I13" s="10">
        <v>71.030028000000016</v>
      </c>
      <c r="J13" s="11">
        <v>1594468.28</v>
      </c>
      <c r="K13" s="11">
        <v>2023858.5878040004</v>
      </c>
    </row>
    <row r="14" spans="1:11" ht="13.5" x14ac:dyDescent="0.25">
      <c r="A14" s="25" t="s">
        <v>101</v>
      </c>
      <c r="B14" s="6">
        <v>85000</v>
      </c>
      <c r="C14" s="8" t="s">
        <v>104</v>
      </c>
      <c r="D14" s="4" t="s">
        <v>105</v>
      </c>
      <c r="E14" s="4" t="s">
        <v>106</v>
      </c>
      <c r="F14" s="4" t="s">
        <v>81</v>
      </c>
      <c r="G14" s="4">
        <v>7.8125999999999998</v>
      </c>
      <c r="H14" s="7">
        <v>52.65</v>
      </c>
      <c r="I14" s="10">
        <v>6.7391137393441367</v>
      </c>
      <c r="J14" s="11">
        <v>4475250</v>
      </c>
      <c r="K14" s="11">
        <v>572824.66784425161</v>
      </c>
    </row>
    <row r="15" spans="1:11" ht="13.5" x14ac:dyDescent="0.25">
      <c r="A15" s="25" t="s">
        <v>73</v>
      </c>
      <c r="B15" s="6">
        <v>122615</v>
      </c>
      <c r="C15" s="8" t="s">
        <v>75</v>
      </c>
      <c r="D15" s="4" t="s">
        <v>76</v>
      </c>
      <c r="E15" s="4" t="s">
        <v>77</v>
      </c>
      <c r="F15" s="4" t="s">
        <v>13</v>
      </c>
      <c r="G15" s="4">
        <v>0.8796622097114708</v>
      </c>
      <c r="H15" s="7">
        <v>20.440000000000001</v>
      </c>
      <c r="I15" s="10">
        <v>23.236192000000003</v>
      </c>
      <c r="J15" s="11">
        <v>2506250.6</v>
      </c>
      <c r="K15" s="11">
        <v>2849105.6820800002</v>
      </c>
    </row>
    <row r="16" spans="1:11" ht="13.5" x14ac:dyDescent="0.25">
      <c r="A16" s="25" t="s">
        <v>118</v>
      </c>
      <c r="B16" s="6">
        <v>55366</v>
      </c>
      <c r="C16" s="8" t="s">
        <v>141</v>
      </c>
      <c r="D16" s="4" t="s">
        <v>142</v>
      </c>
      <c r="E16" s="4" t="s">
        <v>143</v>
      </c>
      <c r="F16" s="4" t="s">
        <v>12</v>
      </c>
      <c r="G16" s="4">
        <v>9.2814999999999994</v>
      </c>
      <c r="H16" s="7">
        <v>515.6</v>
      </c>
      <c r="I16" s="10">
        <v>55.551365619781294</v>
      </c>
      <c r="J16" s="11">
        <v>28546709.600000001</v>
      </c>
      <c r="K16" s="11">
        <v>3075656.9089048109</v>
      </c>
    </row>
    <row r="17" spans="1:11" ht="13.5" x14ac:dyDescent="0.25">
      <c r="A17" s="25" t="s">
        <v>156</v>
      </c>
      <c r="B17" s="6">
        <v>26200</v>
      </c>
      <c r="C17" s="8" t="s">
        <v>166</v>
      </c>
      <c r="D17" s="4" t="s">
        <v>167</v>
      </c>
      <c r="E17" s="4" t="s">
        <v>168</v>
      </c>
      <c r="F17" s="4" t="s">
        <v>17</v>
      </c>
      <c r="G17" s="4">
        <v>107.87999999999998</v>
      </c>
      <c r="H17" s="7">
        <v>5030</v>
      </c>
      <c r="I17" s="10">
        <v>46.625880608083065</v>
      </c>
      <c r="J17" s="11">
        <v>131786000</v>
      </c>
      <c r="K17" s="11">
        <v>1221598.0719317764</v>
      </c>
    </row>
    <row r="18" spans="1:11" ht="13.5" x14ac:dyDescent="0.25">
      <c r="A18" s="25" t="s">
        <v>43</v>
      </c>
      <c r="B18" s="6">
        <v>2861325</v>
      </c>
      <c r="C18" s="8" t="s">
        <v>44</v>
      </c>
      <c r="D18" s="4" t="s">
        <v>53</v>
      </c>
      <c r="E18" s="4" t="s">
        <v>47</v>
      </c>
      <c r="F18" s="4" t="s">
        <v>39</v>
      </c>
      <c r="G18" s="4">
        <v>0.78783581501615052</v>
      </c>
      <c r="H18" s="4">
        <v>0.56762540000000006</v>
      </c>
      <c r="I18" s="10">
        <v>0.72048692022000016</v>
      </c>
      <c r="J18" s="11">
        <v>1624160.7476550001</v>
      </c>
      <c r="K18" s="11">
        <v>2061547.2369984919</v>
      </c>
    </row>
    <row r="19" spans="1:11" ht="13.5" x14ac:dyDescent="0.25">
      <c r="A19" s="25" t="s">
        <v>94</v>
      </c>
      <c r="B19" s="6">
        <v>6374</v>
      </c>
      <c r="C19" s="8" t="s">
        <v>98</v>
      </c>
      <c r="D19" s="4" t="s">
        <v>99</v>
      </c>
      <c r="E19" s="4" t="s">
        <v>100</v>
      </c>
      <c r="F19" s="4" t="s">
        <v>13</v>
      </c>
      <c r="G19" s="4">
        <v>0.8796622097114708</v>
      </c>
      <c r="H19" s="7">
        <v>374.3</v>
      </c>
      <c r="I19" s="10">
        <v>425.50424000000004</v>
      </c>
      <c r="J19" s="11">
        <v>2385788.2000000002</v>
      </c>
      <c r="K19" s="11">
        <v>2712164.0257600001</v>
      </c>
    </row>
    <row r="20" spans="1:11" ht="13.5" x14ac:dyDescent="0.25">
      <c r="A20" s="25" t="s">
        <v>25</v>
      </c>
      <c r="B20" s="6">
        <v>46180</v>
      </c>
      <c r="C20" s="8" t="s">
        <v>21</v>
      </c>
      <c r="D20" s="4" t="s">
        <v>22</v>
      </c>
      <c r="E20" s="4" t="s">
        <v>144</v>
      </c>
      <c r="F20" s="4" t="s">
        <v>12</v>
      </c>
      <c r="G20" s="4">
        <v>9.2814999999999994</v>
      </c>
      <c r="H20" s="7">
        <v>522.5</v>
      </c>
      <c r="I20" s="10">
        <v>56.294779938587517</v>
      </c>
      <c r="J20" s="11">
        <v>24129050</v>
      </c>
      <c r="K20" s="11">
        <v>2599692.9375639716</v>
      </c>
    </row>
    <row r="21" spans="1:11" ht="13.5" x14ac:dyDescent="0.25">
      <c r="A21" s="25" t="s">
        <v>119</v>
      </c>
      <c r="B21" s="6">
        <v>251780</v>
      </c>
      <c r="C21" s="8" t="s">
        <v>18</v>
      </c>
      <c r="D21" s="4" t="s">
        <v>19</v>
      </c>
      <c r="E21" s="4" t="s">
        <v>107</v>
      </c>
      <c r="F21" s="4" t="s">
        <v>20</v>
      </c>
      <c r="G21" s="4">
        <v>8.5312999999999999</v>
      </c>
      <c r="H21" s="7">
        <v>199.45</v>
      </c>
      <c r="I21" s="10">
        <v>23.378617561215759</v>
      </c>
      <c r="J21" s="11">
        <v>50217521</v>
      </c>
      <c r="K21" s="11">
        <v>5886268.3295629034</v>
      </c>
    </row>
    <row r="22" spans="1:11" ht="13.5" x14ac:dyDescent="0.25">
      <c r="A22" s="25" t="s">
        <v>74</v>
      </c>
      <c r="B22" s="6">
        <v>96600</v>
      </c>
      <c r="C22" s="8" t="s">
        <v>78</v>
      </c>
      <c r="D22" s="4" t="s">
        <v>79</v>
      </c>
      <c r="E22" s="4" t="s">
        <v>80</v>
      </c>
      <c r="F22" s="4" t="s">
        <v>17</v>
      </c>
      <c r="G22" s="4">
        <v>107.87999999999998</v>
      </c>
      <c r="H22" s="7">
        <v>2965</v>
      </c>
      <c r="I22" s="10">
        <v>27.4842417500927</v>
      </c>
      <c r="J22" s="11">
        <v>286419000</v>
      </c>
      <c r="K22" s="11">
        <v>2654977.7530589551</v>
      </c>
    </row>
    <row r="23" spans="1:11" ht="13.5" x14ac:dyDescent="0.25">
      <c r="A23" s="25" t="s">
        <v>120</v>
      </c>
      <c r="B23" s="6">
        <v>15747</v>
      </c>
      <c r="C23" s="8" t="s">
        <v>145</v>
      </c>
      <c r="D23" s="4" t="s">
        <v>146</v>
      </c>
      <c r="E23" s="4" t="s">
        <v>147</v>
      </c>
      <c r="F23" s="4" t="s">
        <v>15</v>
      </c>
      <c r="G23" s="4">
        <v>1</v>
      </c>
      <c r="H23" s="7">
        <v>137</v>
      </c>
      <c r="I23" s="10">
        <v>137</v>
      </c>
      <c r="J23" s="11">
        <v>2157339</v>
      </c>
      <c r="K23" s="11">
        <v>2157339</v>
      </c>
    </row>
    <row r="24" spans="1:11" ht="13.5" x14ac:dyDescent="0.25">
      <c r="A24" s="25" t="s">
        <v>64</v>
      </c>
      <c r="B24" s="6">
        <v>83927</v>
      </c>
      <c r="C24" s="8" t="s">
        <v>65</v>
      </c>
      <c r="D24" s="4" t="s">
        <v>66</v>
      </c>
      <c r="E24" s="4" t="s">
        <v>67</v>
      </c>
      <c r="F24" s="4" t="s">
        <v>49</v>
      </c>
      <c r="G24" s="4">
        <v>6.5638000000000005</v>
      </c>
      <c r="H24" s="7">
        <v>334.5</v>
      </c>
      <c r="I24" s="10">
        <v>50.961333373960201</v>
      </c>
      <c r="J24" s="11">
        <v>28073581.5</v>
      </c>
      <c r="K24" s="11">
        <v>4277031.8260763576</v>
      </c>
    </row>
    <row r="25" spans="1:11" ht="13.5" x14ac:dyDescent="0.25">
      <c r="A25" s="25" t="s">
        <v>38</v>
      </c>
      <c r="B25" s="6">
        <v>3100</v>
      </c>
      <c r="C25" s="8" t="s">
        <v>40</v>
      </c>
      <c r="D25" s="4" t="s">
        <v>41</v>
      </c>
      <c r="E25" s="4" t="s">
        <v>42</v>
      </c>
      <c r="F25" s="4" t="s">
        <v>17</v>
      </c>
      <c r="G25" s="4">
        <v>107.87999999999998</v>
      </c>
      <c r="H25" s="7">
        <v>5920</v>
      </c>
      <c r="I25" s="10">
        <v>54.875787912495376</v>
      </c>
      <c r="J25" s="11">
        <v>18352000</v>
      </c>
      <c r="K25" s="11">
        <v>170114.94252873567</v>
      </c>
    </row>
    <row r="26" spans="1:11" ht="13.5" x14ac:dyDescent="0.25">
      <c r="A26" s="25" t="s">
        <v>157</v>
      </c>
      <c r="B26" s="6">
        <v>607600</v>
      </c>
      <c r="C26" s="8" t="s">
        <v>169</v>
      </c>
      <c r="D26" s="4" t="s">
        <v>170</v>
      </c>
      <c r="E26" s="4" t="s">
        <v>171</v>
      </c>
      <c r="F26" s="4" t="s">
        <v>81</v>
      </c>
      <c r="G26" s="4">
        <v>7.8125999999999998</v>
      </c>
      <c r="H26" s="7">
        <v>24.15</v>
      </c>
      <c r="I26" s="10">
        <v>3.0911604331464555</v>
      </c>
      <c r="J26" s="11">
        <v>14673540</v>
      </c>
      <c r="K26" s="11">
        <v>1878189.0791797866</v>
      </c>
    </row>
    <row r="27" spans="1:11" ht="13.5" x14ac:dyDescent="0.25">
      <c r="A27" s="25" t="s">
        <v>102</v>
      </c>
      <c r="B27" s="6">
        <v>313162</v>
      </c>
      <c r="C27" s="8" t="s">
        <v>108</v>
      </c>
      <c r="D27" s="4" t="s">
        <v>109</v>
      </c>
      <c r="E27" s="4" t="s">
        <v>110</v>
      </c>
      <c r="F27" s="4" t="s">
        <v>39</v>
      </c>
      <c r="G27" s="4">
        <v>0.78783581501615052</v>
      </c>
      <c r="H27" s="7">
        <v>3.9750000000000001</v>
      </c>
      <c r="I27" s="10">
        <v>5.0454675000000009</v>
      </c>
      <c r="J27" s="11">
        <v>1244818.95</v>
      </c>
      <c r="K27" s="11">
        <v>1580048.6932350001</v>
      </c>
    </row>
    <row r="28" spans="1:11" ht="13.5" x14ac:dyDescent="0.25">
      <c r="A28" s="25" t="s">
        <v>69</v>
      </c>
      <c r="B28" s="6">
        <v>256278</v>
      </c>
      <c r="C28" s="8" t="s">
        <v>70</v>
      </c>
      <c r="D28" s="4" t="s">
        <v>71</v>
      </c>
      <c r="E28" s="4" t="s">
        <v>72</v>
      </c>
      <c r="F28" s="4" t="s">
        <v>13</v>
      </c>
      <c r="G28" s="4">
        <v>0.8796622097114708</v>
      </c>
      <c r="H28" s="7">
        <v>4.3520000000000003</v>
      </c>
      <c r="I28" s="10">
        <v>4.9473536000000005</v>
      </c>
      <c r="J28" s="11">
        <v>1115321.8560000001</v>
      </c>
      <c r="K28" s="11">
        <v>1267897.8859008001</v>
      </c>
    </row>
    <row r="29" spans="1:11" ht="13.5" x14ac:dyDescent="0.25">
      <c r="A29" s="25" t="s">
        <v>51</v>
      </c>
      <c r="B29" s="6">
        <v>29869</v>
      </c>
      <c r="C29" s="8" t="s">
        <v>54</v>
      </c>
      <c r="D29" s="4" t="s">
        <v>55</v>
      </c>
      <c r="E29" s="4" t="s">
        <v>82</v>
      </c>
      <c r="F29" s="4" t="s">
        <v>13</v>
      </c>
      <c r="G29" s="4">
        <v>0.8796622097114708</v>
      </c>
      <c r="H29" s="7">
        <v>120.76</v>
      </c>
      <c r="I29" s="10">
        <v>137.279968</v>
      </c>
      <c r="J29" s="11">
        <v>3606980.44</v>
      </c>
      <c r="K29" s="11">
        <v>4100415.3641920001</v>
      </c>
    </row>
    <row r="30" spans="1:11" ht="13.5" x14ac:dyDescent="0.25">
      <c r="A30" s="25" t="s">
        <v>158</v>
      </c>
      <c r="B30" s="6">
        <v>48000</v>
      </c>
      <c r="C30" s="8" t="s">
        <v>172</v>
      </c>
      <c r="D30" s="4" t="s">
        <v>173</v>
      </c>
      <c r="E30" s="4" t="s">
        <v>174</v>
      </c>
      <c r="F30" s="4" t="s">
        <v>17</v>
      </c>
      <c r="G30" s="4">
        <v>107.87999999999998</v>
      </c>
      <c r="H30" s="9">
        <v>5300</v>
      </c>
      <c r="I30" s="10">
        <v>49.128661475713763</v>
      </c>
      <c r="J30" s="11">
        <v>254400000</v>
      </c>
      <c r="K30" s="11">
        <v>2358175.7508342606</v>
      </c>
    </row>
    <row r="31" spans="1:11" ht="13.5" x14ac:dyDescent="0.25">
      <c r="A31" s="25" t="s">
        <v>159</v>
      </c>
      <c r="B31" s="6">
        <v>53000</v>
      </c>
      <c r="C31" s="8" t="s">
        <v>175</v>
      </c>
      <c r="D31" s="4" t="s">
        <v>176</v>
      </c>
      <c r="E31" s="4" t="s">
        <v>177</v>
      </c>
      <c r="F31" s="4" t="s">
        <v>17</v>
      </c>
      <c r="G31" s="4">
        <v>107.87999999999998</v>
      </c>
      <c r="H31" s="9">
        <v>3648</v>
      </c>
      <c r="I31" s="10">
        <v>33.815350389321473</v>
      </c>
      <c r="J31" s="11">
        <v>193344000</v>
      </c>
      <c r="K31" s="11">
        <v>1792213.5706340382</v>
      </c>
    </row>
    <row r="32" spans="1:11" ht="13.5" x14ac:dyDescent="0.25">
      <c r="A32" s="25" t="s">
        <v>121</v>
      </c>
      <c r="B32" s="6">
        <v>16883</v>
      </c>
      <c r="C32" s="8" t="s">
        <v>88</v>
      </c>
      <c r="D32" s="4" t="s">
        <v>89</v>
      </c>
      <c r="E32" s="4" t="s">
        <v>111</v>
      </c>
      <c r="F32" s="4" t="s">
        <v>15</v>
      </c>
      <c r="G32" s="4">
        <v>1</v>
      </c>
      <c r="H32" s="9">
        <v>17.7</v>
      </c>
      <c r="I32" s="10">
        <v>17.7</v>
      </c>
      <c r="J32" s="11">
        <v>298829.09999999998</v>
      </c>
      <c r="K32" s="11">
        <v>298829.09999999998</v>
      </c>
    </row>
    <row r="33" spans="1:11" ht="13.5" x14ac:dyDescent="0.25">
      <c r="A33" s="25" t="s">
        <v>84</v>
      </c>
      <c r="B33" s="6">
        <v>104400</v>
      </c>
      <c r="C33" s="8" t="s">
        <v>90</v>
      </c>
      <c r="D33" s="4" t="s">
        <v>91</v>
      </c>
      <c r="E33" s="4" t="s">
        <v>92</v>
      </c>
      <c r="F33" s="4" t="s">
        <v>17</v>
      </c>
      <c r="G33" s="4">
        <v>107.87999999999998</v>
      </c>
      <c r="H33" s="9">
        <v>3823</v>
      </c>
      <c r="I33" s="10">
        <v>35.437523173896928</v>
      </c>
      <c r="J33" s="11">
        <v>399121200</v>
      </c>
      <c r="K33" s="11">
        <v>3699677.4193548393</v>
      </c>
    </row>
    <row r="34" spans="1:11" x14ac:dyDescent="0.2">
      <c r="A34" s="8" t="s">
        <v>179</v>
      </c>
      <c r="B34" s="6">
        <v>-33.04</v>
      </c>
      <c r="C34" s="8" t="s">
        <v>13</v>
      </c>
      <c r="F34" s="4" t="s">
        <v>13</v>
      </c>
      <c r="G34" s="4">
        <v>0.8796622097114708</v>
      </c>
      <c r="H34" s="9">
        <v>1</v>
      </c>
      <c r="I34" s="10">
        <v>1.1368</v>
      </c>
      <c r="J34" s="11">
        <v>-33.04</v>
      </c>
      <c r="K34" s="11">
        <v>-37.559871999999999</v>
      </c>
    </row>
    <row r="35" spans="1:11" x14ac:dyDescent="0.2">
      <c r="A35" s="12" t="s">
        <v>160</v>
      </c>
      <c r="B35" s="6">
        <v>9734000</v>
      </c>
      <c r="C35" s="8" t="s">
        <v>17</v>
      </c>
      <c r="F35" s="4" t="s">
        <v>17</v>
      </c>
      <c r="G35" s="4">
        <v>107.87999999999998</v>
      </c>
      <c r="H35" s="9">
        <v>1</v>
      </c>
      <c r="I35" s="10">
        <v>9.2695587690025966E-3</v>
      </c>
      <c r="J35" s="11">
        <v>9734000</v>
      </c>
      <c r="K35" s="11">
        <v>90229.885057471285</v>
      </c>
    </row>
    <row r="36" spans="1:11" x14ac:dyDescent="0.2">
      <c r="A36" s="12" t="s">
        <v>23</v>
      </c>
      <c r="B36" s="6">
        <v>1373376.76</v>
      </c>
      <c r="C36" s="8" t="s">
        <v>24</v>
      </c>
      <c r="F36" s="4" t="s">
        <v>15</v>
      </c>
      <c r="G36" s="4">
        <v>1</v>
      </c>
      <c r="H36" s="9">
        <v>1</v>
      </c>
      <c r="I36" s="10">
        <v>1</v>
      </c>
      <c r="J36" s="11">
        <v>1373376.76</v>
      </c>
      <c r="K36" s="11">
        <v>1373376.76</v>
      </c>
    </row>
    <row r="37" spans="1:11" x14ac:dyDescent="0.2">
      <c r="A37" s="12" t="s">
        <v>103</v>
      </c>
      <c r="B37" s="6">
        <v>-6646.14</v>
      </c>
      <c r="C37" s="8" t="s">
        <v>15</v>
      </c>
      <c r="F37" s="4" t="s">
        <v>15</v>
      </c>
      <c r="G37" s="4">
        <v>1</v>
      </c>
      <c r="H37" s="9">
        <v>1</v>
      </c>
      <c r="I37" s="10">
        <v>1</v>
      </c>
      <c r="J37" s="11">
        <v>-6646.14</v>
      </c>
      <c r="K37" s="11">
        <v>-6646.14</v>
      </c>
    </row>
    <row r="38" spans="1:11" x14ac:dyDescent="0.2">
      <c r="A38" s="12"/>
      <c r="B38" s="6"/>
      <c r="C38" s="8"/>
      <c r="H38" s="9"/>
      <c r="I38" s="10"/>
      <c r="J38" s="11"/>
      <c r="K38" s="11"/>
    </row>
    <row r="39" spans="1:11" x14ac:dyDescent="0.2">
      <c r="H39" s="7"/>
      <c r="I39" s="10"/>
      <c r="J39" s="11"/>
      <c r="K39" s="11"/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70391144.250404015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26</v>
      </c>
    </row>
    <row r="45" spans="1:11" x14ac:dyDescent="0.2">
      <c r="A45" s="34" t="s">
        <v>154</v>
      </c>
      <c r="C45" s="26" t="s">
        <v>85</v>
      </c>
      <c r="K45" s="11">
        <v>25812.089855999999</v>
      </c>
    </row>
    <row r="46" spans="1:11" x14ac:dyDescent="0.2">
      <c r="A46" s="35" t="s">
        <v>35</v>
      </c>
      <c r="C46" s="27" t="s">
        <v>14</v>
      </c>
      <c r="K46" s="11">
        <v>13574.858472000002</v>
      </c>
    </row>
    <row r="47" spans="1:11" x14ac:dyDescent="0.2">
      <c r="A47" s="35" t="s">
        <v>35</v>
      </c>
      <c r="C47" s="27" t="s">
        <v>14</v>
      </c>
      <c r="K47" s="11">
        <v>11209.882487999999</v>
      </c>
    </row>
    <row r="48" spans="1:11" x14ac:dyDescent="0.2">
      <c r="A48" s="35" t="s">
        <v>27</v>
      </c>
      <c r="C48" s="27" t="s">
        <v>16</v>
      </c>
      <c r="K48" s="11">
        <v>9741.6484479999999</v>
      </c>
    </row>
    <row r="49" spans="1:11" x14ac:dyDescent="0.2">
      <c r="A49" s="34" t="s">
        <v>27</v>
      </c>
      <c r="C49" s="26" t="s">
        <v>16</v>
      </c>
      <c r="K49" s="11">
        <v>10824.052568000001</v>
      </c>
    </row>
    <row r="50" spans="1:11" x14ac:dyDescent="0.2">
      <c r="A50" s="34" t="s">
        <v>148</v>
      </c>
      <c r="C50" s="26" t="s">
        <v>58</v>
      </c>
      <c r="K50" s="11">
        <v>14013.367704</v>
      </c>
    </row>
    <row r="51" spans="1:11" x14ac:dyDescent="0.2">
      <c r="A51" s="35" t="s">
        <v>61</v>
      </c>
      <c r="C51" s="27" t="s">
        <v>36</v>
      </c>
      <c r="K51" s="11">
        <v>7890.9948880000002</v>
      </c>
    </row>
    <row r="52" spans="1:11" x14ac:dyDescent="0.2">
      <c r="A52" s="34" t="s">
        <v>178</v>
      </c>
      <c r="C52" s="26" t="s">
        <v>21</v>
      </c>
      <c r="K52" s="11">
        <v>52376.894898453917</v>
      </c>
    </row>
    <row r="53" spans="1:11" x14ac:dyDescent="0.2">
      <c r="A53" s="34" t="s">
        <v>50</v>
      </c>
      <c r="C53" s="26" t="s">
        <v>48</v>
      </c>
      <c r="K53" s="11">
        <v>5780.6819220573443</v>
      </c>
    </row>
    <row r="54" spans="1:11" x14ac:dyDescent="0.2">
      <c r="A54" s="34" t="s">
        <v>59</v>
      </c>
      <c r="C54" s="26" t="s">
        <v>57</v>
      </c>
      <c r="K54" s="11">
        <v>1577.8451506749138</v>
      </c>
    </row>
    <row r="55" spans="1:11" x14ac:dyDescent="0.2">
      <c r="A55" s="35" t="s">
        <v>62</v>
      </c>
      <c r="C55" s="27" t="s">
        <v>54</v>
      </c>
      <c r="K55" s="11">
        <v>14476.795592</v>
      </c>
    </row>
    <row r="56" spans="1:11" x14ac:dyDescent="0.2">
      <c r="A56" s="34" t="s">
        <v>62</v>
      </c>
      <c r="C56" s="26" t="s">
        <v>54</v>
      </c>
      <c r="K56" s="11">
        <v>14036.592527999999</v>
      </c>
    </row>
    <row r="57" spans="1:11" x14ac:dyDescent="0.2">
      <c r="A57" s="35" t="s">
        <v>23</v>
      </c>
      <c r="C57" s="27" t="s">
        <v>24</v>
      </c>
      <c r="K57" s="11">
        <v>5249.51</v>
      </c>
    </row>
    <row r="58" spans="1:11" x14ac:dyDescent="0.2">
      <c r="A58" s="34" t="s">
        <v>63</v>
      </c>
      <c r="C58" s="26" t="s">
        <v>56</v>
      </c>
      <c r="K58" s="11">
        <v>7387.0059759999995</v>
      </c>
    </row>
    <row r="59" spans="1:11" x14ac:dyDescent="0.2">
      <c r="A59" s="35"/>
      <c r="C59" s="27"/>
      <c r="K59" s="11"/>
    </row>
    <row r="60" spans="1:11" x14ac:dyDescent="0.2">
      <c r="A60" s="34"/>
      <c r="C60" s="26"/>
      <c r="K60" s="11"/>
    </row>
    <row r="61" spans="1:11" x14ac:dyDescent="0.2">
      <c r="A61" s="34"/>
      <c r="C61" s="26"/>
      <c r="G61" s="13"/>
      <c r="K61" s="11"/>
    </row>
    <row r="62" spans="1:11" x14ac:dyDescent="0.2">
      <c r="A62" s="34"/>
      <c r="C62" s="26"/>
      <c r="G62" s="13"/>
      <c r="K62" s="11"/>
    </row>
    <row r="63" spans="1:11" x14ac:dyDescent="0.2">
      <c r="A63" s="34"/>
      <c r="C63" s="26"/>
      <c r="G63" s="13"/>
      <c r="K63" s="11"/>
    </row>
    <row r="64" spans="1:11" x14ac:dyDescent="0.2">
      <c r="A64" s="34"/>
      <c r="C64" s="26"/>
      <c r="G64" s="13"/>
      <c r="K64" s="11"/>
    </row>
    <row r="65" spans="1:11" x14ac:dyDescent="0.2">
      <c r="A65" s="34"/>
      <c r="K65" s="11"/>
    </row>
    <row r="66" spans="1:11" x14ac:dyDescent="0.2">
      <c r="A66" s="35"/>
      <c r="K66" s="11"/>
    </row>
    <row r="67" spans="1:11" x14ac:dyDescent="0.2">
      <c r="A67" s="8"/>
      <c r="K67" s="11"/>
    </row>
    <row r="68" spans="1:11" x14ac:dyDescent="0.2">
      <c r="K68" s="23">
        <f>SUM(K45:K67)</f>
        <v>193952.22049118622</v>
      </c>
    </row>
    <row r="70" spans="1:11" x14ac:dyDescent="0.2">
      <c r="A70" s="1" t="s">
        <v>28</v>
      </c>
    </row>
    <row r="71" spans="1:11" customFormat="1" x14ac:dyDescent="0.2">
      <c r="A71" s="21" t="s">
        <v>0</v>
      </c>
      <c r="B71" s="22" t="s">
        <v>29</v>
      </c>
      <c r="C71" s="21" t="s">
        <v>30</v>
      </c>
      <c r="D71" s="21" t="s">
        <v>31</v>
      </c>
      <c r="E71" s="21" t="s">
        <v>32</v>
      </c>
      <c r="F71" s="20" t="s">
        <v>33</v>
      </c>
      <c r="G71" s="21" t="s">
        <v>60</v>
      </c>
      <c r="H71" s="21" t="s">
        <v>6</v>
      </c>
      <c r="I71" s="21" t="s">
        <v>34</v>
      </c>
      <c r="J71" s="21" t="s">
        <v>4</v>
      </c>
      <c r="K71" s="21"/>
    </row>
    <row r="72" spans="1:11" customFormat="1" x14ac:dyDescent="0.2">
      <c r="A72" s="31" t="s">
        <v>180</v>
      </c>
      <c r="B72" s="6">
        <v>14308</v>
      </c>
      <c r="C72" s="8" t="s">
        <v>149</v>
      </c>
      <c r="D72" s="16">
        <v>43644</v>
      </c>
      <c r="E72" s="16">
        <v>43648</v>
      </c>
      <c r="F72" s="29">
        <v>88513.58</v>
      </c>
      <c r="G72" s="14" t="s">
        <v>15</v>
      </c>
      <c r="H72" s="36">
        <v>1</v>
      </c>
      <c r="I72" s="11">
        <v>88513.58</v>
      </c>
      <c r="J72" s="31" t="s">
        <v>131</v>
      </c>
      <c r="K72" s="18">
        <f t="shared" ref="K72:K74" si="0">+I72</f>
        <v>88513.58</v>
      </c>
    </row>
    <row r="73" spans="1:11" customFormat="1" x14ac:dyDescent="0.2">
      <c r="A73" s="31" t="s">
        <v>181</v>
      </c>
      <c r="B73" s="6">
        <v>20300</v>
      </c>
      <c r="C73" s="8" t="s">
        <v>149</v>
      </c>
      <c r="D73" s="16">
        <v>43643</v>
      </c>
      <c r="E73" s="16">
        <v>43648</v>
      </c>
      <c r="F73" s="29">
        <v>511514.52</v>
      </c>
      <c r="G73" s="14" t="s">
        <v>81</v>
      </c>
      <c r="H73" s="13">
        <v>7.8125999999999998</v>
      </c>
      <c r="I73" s="11">
        <v>65473.020505337539</v>
      </c>
      <c r="J73" s="31" t="s">
        <v>171</v>
      </c>
      <c r="K73" s="18">
        <f t="shared" si="0"/>
        <v>65473.020505337539</v>
      </c>
    </row>
    <row r="74" spans="1:11" customFormat="1" x14ac:dyDescent="0.2">
      <c r="A74" s="31" t="s">
        <v>180</v>
      </c>
      <c r="B74" s="6">
        <v>14519</v>
      </c>
      <c r="C74" s="8" t="s">
        <v>149</v>
      </c>
      <c r="D74" s="16">
        <v>43643</v>
      </c>
      <c r="E74" s="16">
        <v>43647</v>
      </c>
      <c r="F74" s="29">
        <v>84824.35</v>
      </c>
      <c r="G74" s="14" t="s">
        <v>15</v>
      </c>
      <c r="H74" s="13">
        <v>1</v>
      </c>
      <c r="I74" s="11">
        <v>84824.35</v>
      </c>
      <c r="J74" s="31" t="s">
        <v>131</v>
      </c>
      <c r="K74" s="18">
        <f t="shared" si="0"/>
        <v>84824.35</v>
      </c>
    </row>
    <row r="75" spans="1:11" customFormat="1" x14ac:dyDescent="0.2">
      <c r="A75" s="8"/>
      <c r="B75" s="6"/>
      <c r="C75" s="8"/>
      <c r="D75" s="16"/>
      <c r="E75" s="16"/>
      <c r="F75" s="29"/>
      <c r="G75" s="14"/>
      <c r="H75" s="30"/>
      <c r="I75" s="11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>
        <f t="shared" ref="K77:K78" si="1">+I77</f>
        <v>0</v>
      </c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>
        <f t="shared" si="1"/>
        <v>0</v>
      </c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9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20">
        <f>SUM(I72:I81)</f>
        <v>238810.95050533753</v>
      </c>
      <c r="J82" s="14"/>
      <c r="K82" s="20">
        <f>SUM(K72:K81)</f>
        <v>238810.95050533753</v>
      </c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/>
      <c r="B84" s="15"/>
      <c r="C84" s="14"/>
      <c r="D84" s="16"/>
      <c r="E84" s="16"/>
      <c r="F84" s="33"/>
      <c r="G84" s="14"/>
      <c r="H84" s="32"/>
      <c r="I84" s="18"/>
      <c r="J84" s="14"/>
      <c r="K84" s="18"/>
    </row>
    <row r="85" spans="1:11" customFormat="1" x14ac:dyDescent="0.2">
      <c r="A85" s="14"/>
      <c r="B85" s="15"/>
      <c r="C85" s="14"/>
      <c r="D85" s="16"/>
      <c r="E85" s="16"/>
      <c r="F85" s="33"/>
      <c r="G85" s="14"/>
      <c r="H85" s="32"/>
      <c r="I85" s="18"/>
      <c r="J85" s="14"/>
      <c r="K85" s="18"/>
    </row>
    <row r="86" spans="1:11" customFormat="1" x14ac:dyDescent="0.2">
      <c r="A86" s="8"/>
      <c r="B86" s="15"/>
      <c r="C86" s="14"/>
      <c r="D86" s="16"/>
      <c r="E86" s="16"/>
      <c r="F86" s="29"/>
      <c r="G86" s="14"/>
      <c r="H86" s="13"/>
      <c r="I86" s="11"/>
      <c r="J86" s="14"/>
      <c r="K86" s="18"/>
    </row>
    <row r="87" spans="1:11" customFormat="1" x14ac:dyDescent="0.2">
      <c r="A87" s="8"/>
      <c r="B87" s="15"/>
      <c r="C87" s="14"/>
      <c r="D87" s="16"/>
      <c r="E87" s="16"/>
      <c r="F87" s="29"/>
      <c r="G87" s="14"/>
      <c r="H87" s="13"/>
      <c r="I87" s="11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17"/>
      <c r="G88" s="14"/>
      <c r="H88" s="4"/>
      <c r="I88" s="18"/>
      <c r="J88" s="14"/>
      <c r="K88" s="18"/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customFormat="1" x14ac:dyDescent="0.2">
      <c r="A90" s="14"/>
      <c r="B90" s="15"/>
      <c r="C90" s="14"/>
      <c r="D90" s="16"/>
      <c r="E90" s="16"/>
      <c r="F90" s="17"/>
      <c r="G90" s="14"/>
      <c r="H90" s="4"/>
      <c r="I90" s="18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x14ac:dyDescent="0.2">
      <c r="I93" s="28">
        <f>SUM(I84:I92)</f>
        <v>0</v>
      </c>
      <c r="K93" s="23">
        <f>SUM(K84:K92)</f>
        <v>0</v>
      </c>
    </row>
    <row r="97" spans="11:11" x14ac:dyDescent="0.2">
      <c r="K97" s="24">
        <f>+K42+K68-K82+K93</f>
        <v>70346285.52038987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2019-07-18T00:00:17Z</dcterms:modified>
</cp:coreProperties>
</file>