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19-5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0" i="1" l="1"/>
  <c r="J95" i="1" l="1"/>
  <c r="K43" i="1" l="1"/>
  <c r="K93" i="1" l="1"/>
  <c r="K66" i="1" l="1"/>
  <c r="K83" i="1" l="1"/>
  <c r="K95" i="1" s="1"/>
</calcChain>
</file>

<file path=xl/sharedStrings.xml><?xml version="1.0" encoding="utf-8"?>
<sst xmlns="http://schemas.openxmlformats.org/spreadsheetml/2006/main" count="236" uniqueCount="193">
  <si>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</si>
  <si>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</si>
  <si>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</si>
  <si>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</si>
  <si>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</si>
  <si>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</si>
  <si>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</si>
  <si>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</si>
  <si>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</si>
  <si>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</si>
  <si>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ASHTEAD GROUP PLC</t>
  </si>
  <si>
    <t>005367008</t>
  </si>
  <si>
    <t>0053673</t>
  </si>
  <si>
    <t>SEK</t>
  </si>
  <si>
    <t>EUR</t>
  </si>
  <si>
    <t>NOK</t>
  </si>
  <si>
    <t>USD</t>
  </si>
  <si>
    <t>JPY</t>
  </si>
  <si>
    <t>B02L48900</t>
  </si>
  <si>
    <t>B02L486</t>
  </si>
  <si>
    <t>MILLICOM INTL CELLULAR SDR</t>
  </si>
  <si>
    <t>B00L2M903</t>
  </si>
  <si>
    <t>B00L2M8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</si>
  <si>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</si>
  <si>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</si>
  <si>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</si>
  <si>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</si>
  <si>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</si>
  <si>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</si>
  <si>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</si>
  <si>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</si>
  <si>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</si>
  <si>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</si>
  <si>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AHT LN</t>
  </si>
  <si>
    <t>FERGUSON PLC</t>
  </si>
  <si>
    <t>FERG LN</t>
  </si>
  <si>
    <t>LLOYDS BANKING GROUP PLC</t>
  </si>
  <si>
    <t>TECHNIPFMC PLC</t>
  </si>
  <si>
    <t>087061008</t>
  </si>
  <si>
    <t>0870612</t>
  </si>
  <si>
    <t>LLOY LN</t>
  </si>
  <si>
    <t>ACI0RW2K9</t>
  </si>
  <si>
    <t>BYW2H44</t>
  </si>
  <si>
    <t>FTI FP</t>
  </si>
  <si>
    <t>DKK</t>
  </si>
  <si>
    <t>SAP SE</t>
  </si>
  <si>
    <t>484628904</t>
  </si>
  <si>
    <t>4846288</t>
  </si>
  <si>
    <t>INFINEON TECHNOLOGIES AG</t>
  </si>
  <si>
    <t>588950907</t>
  </si>
  <si>
    <t>5889505</t>
  </si>
  <si>
    <t>NORTHERN DRILLING LTD</t>
  </si>
  <si>
    <t>ACI0T6BJ7</t>
  </si>
  <si>
    <t>BD3FFZ2</t>
  </si>
  <si>
    <t>NODL NO</t>
  </si>
  <si>
    <t>NOVO NORDISK A/S B</t>
  </si>
  <si>
    <t>ACI07GG13</t>
  </si>
  <si>
    <t>BHC8X90</t>
  </si>
  <si>
    <t>NOVOB DC</t>
  </si>
  <si>
    <t>SAIPEM SPA</t>
  </si>
  <si>
    <t>BDZZRW907</t>
  </si>
  <si>
    <t>BDZZRW1</t>
  </si>
  <si>
    <t>SPM IM</t>
  </si>
  <si>
    <t>GRANDVISION NV</t>
  </si>
  <si>
    <t>NET ONE SYSTEMS CO LTD</t>
  </si>
  <si>
    <t>BV9FWX902</t>
  </si>
  <si>
    <t>BV9FWX9</t>
  </si>
  <si>
    <t>GVNV NA</t>
  </si>
  <si>
    <t>603654906</t>
  </si>
  <si>
    <t>6036548</t>
  </si>
  <si>
    <t>7518 JP</t>
  </si>
  <si>
    <t>KRW</t>
  </si>
  <si>
    <t>ATLANTIC SAPPHIRE AS</t>
  </si>
  <si>
    <t>BDFG5D907</t>
  </si>
  <si>
    <t>BDFG5D1</t>
  </si>
  <si>
    <t>ASAME NO</t>
  </si>
  <si>
    <t>IFX GR</t>
  </si>
  <si>
    <t>SAP GR</t>
  </si>
  <si>
    <t>BAYER AG REG</t>
  </si>
  <si>
    <t>TAKEDA PHARMACEUTIC SP ADR</t>
  </si>
  <si>
    <t>TAKEDA PHARMACEUTICAL CO LTD</t>
  </si>
  <si>
    <t>506921907</t>
  </si>
  <si>
    <t>5069211</t>
  </si>
  <si>
    <t>BAYN GR</t>
  </si>
  <si>
    <t>874060205</t>
  </si>
  <si>
    <t>B3VW0Z0</t>
  </si>
  <si>
    <t>687044008</t>
  </si>
  <si>
    <t>6870445</t>
  </si>
  <si>
    <t>4502 JP</t>
  </si>
  <si>
    <t>BANDAI NAMCO HOLDINGS INC</t>
  </si>
  <si>
    <t>B0JDQD905</t>
  </si>
  <si>
    <t>B0JDQD4</t>
  </si>
  <si>
    <t>7832 JP</t>
  </si>
  <si>
    <t>B8K6VP908</t>
  </si>
  <si>
    <t>B8K6VP5</t>
  </si>
  <si>
    <t>MSEIS NO</t>
  </si>
  <si>
    <t>86199E9B7</t>
  </si>
  <si>
    <t>GALAXY ENTERTAINMENT GROUP L</t>
  </si>
  <si>
    <t>HEXAGON AB B SHS</t>
  </si>
  <si>
    <t>LVMH MOET HENNESSY LOUIS VUI</t>
  </si>
  <si>
    <t>MAGSEIS FAIRFIELD ASA</t>
  </si>
  <si>
    <t>MOWI ASA</t>
  </si>
  <si>
    <t>RENTOKIL INITIAL PLC</t>
  </si>
  <si>
    <t>GBp</t>
  </si>
  <si>
    <t>646587006</t>
  </si>
  <si>
    <t>6465874</t>
  </si>
  <si>
    <t>27 HK</t>
  </si>
  <si>
    <t>HKD</t>
  </si>
  <si>
    <t>B1XFTL901</t>
  </si>
  <si>
    <t>B1XFTL2</t>
  </si>
  <si>
    <t>HEXAB SS</t>
  </si>
  <si>
    <t>406141903</t>
  </si>
  <si>
    <t>4061412</t>
  </si>
  <si>
    <t>MC FP</t>
  </si>
  <si>
    <t>TIGO SS</t>
  </si>
  <si>
    <t>MOWI NO</t>
  </si>
  <si>
    <t>B082RF905</t>
  </si>
  <si>
    <t>B082RF1</t>
  </si>
  <si>
    <t>RTO LN</t>
  </si>
  <si>
    <t>TAK US</t>
  </si>
  <si>
    <t>714789906</t>
  </si>
  <si>
    <t>CHF</t>
  </si>
  <si>
    <t>SOUTH KOREAN WON</t>
  </si>
  <si>
    <t>BASIC FIT NV</t>
  </si>
  <si>
    <t>BURFORD CAPITAL LTD</t>
  </si>
  <si>
    <t>BD9Y9B905</t>
  </si>
  <si>
    <t>BD9Y9B7</t>
  </si>
  <si>
    <t>BFIT NA</t>
  </si>
  <si>
    <t>B4L849908</t>
  </si>
  <si>
    <t>B4L8497</t>
  </si>
  <si>
    <t>BUR LN</t>
  </si>
  <si>
    <t>BANDAI NAMCO HOLDINGS INC COMMON STOCK</t>
  </si>
  <si>
    <t>AIR LIQUIDE SA</t>
  </si>
  <si>
    <t>AVITA MEDICAL LTD</t>
  </si>
  <si>
    <t>AVITA MEDICAL LTD SPONS ADR</t>
  </si>
  <si>
    <t>ENGIE</t>
  </si>
  <si>
    <t>NICE LTD   SPON ADR</t>
  </si>
  <si>
    <t>B1YXBJ905</t>
  </si>
  <si>
    <t>B1YXBJ7</t>
  </si>
  <si>
    <t>AI FP</t>
  </si>
  <si>
    <t>638611905</t>
  </si>
  <si>
    <t>6386113</t>
  </si>
  <si>
    <t>AVH AU</t>
  </si>
  <si>
    <t>AUD</t>
  </si>
  <si>
    <t>053792107</t>
  </si>
  <si>
    <t>B7NJMF1</t>
  </si>
  <si>
    <t>AVMXY US</t>
  </si>
  <si>
    <t>B0C2CQ902</t>
  </si>
  <si>
    <t>B0C2CQ3</t>
  </si>
  <si>
    <t>ENGI FP</t>
  </si>
  <si>
    <t>653656108</t>
  </si>
  <si>
    <t>2639736</t>
  </si>
  <si>
    <t>NICE US</t>
  </si>
  <si>
    <t>KEYENCE CORP COMMON STOCK</t>
  </si>
  <si>
    <t>NET ONE SYSTEMS CO LTD COMMON STOCK</t>
  </si>
  <si>
    <t>TAKEDA PHARMACEUTICAL CO LTD COMMON STOCK</t>
  </si>
  <si>
    <t>ADEVINTA ASA B</t>
  </si>
  <si>
    <t>ACI1984W2</t>
  </si>
  <si>
    <t>BJ0DP40</t>
  </si>
  <si>
    <t>ADEB NO</t>
  </si>
  <si>
    <t>GBP</t>
  </si>
  <si>
    <t>ESSILORLUXOTTICA</t>
  </si>
  <si>
    <t>KYORITSU MAINTENANCE CO LTD</t>
  </si>
  <si>
    <t>PRADA S.P.A.</t>
  </si>
  <si>
    <t>SAMSUNG ELECTRONICS CO LTD</t>
  </si>
  <si>
    <t>SCSK CORP</t>
  </si>
  <si>
    <t>SEVEN + I HOLDINGS CO LTD</t>
  </si>
  <si>
    <t>721247906</t>
  </si>
  <si>
    <t>7212477</t>
  </si>
  <si>
    <t>EL FP</t>
  </si>
  <si>
    <t>BJVNSS903</t>
  </si>
  <si>
    <t>BJVNSS4</t>
  </si>
  <si>
    <t>648960904</t>
  </si>
  <si>
    <t>6489603</t>
  </si>
  <si>
    <t>9616 JP</t>
  </si>
  <si>
    <t>B4PFFW905</t>
  </si>
  <si>
    <t>B4PFFW4</t>
  </si>
  <si>
    <t>1913 HK</t>
  </si>
  <si>
    <t>677172009</t>
  </si>
  <si>
    <t>6771720</t>
  </si>
  <si>
    <t>005930 KS</t>
  </si>
  <si>
    <t>685847006</t>
  </si>
  <si>
    <t>6858474</t>
  </si>
  <si>
    <t>9719 JP</t>
  </si>
  <si>
    <t>B0FS5D909</t>
  </si>
  <si>
    <t>B0FS5D6</t>
  </si>
  <si>
    <t>3382 JP</t>
  </si>
  <si>
    <t>BURFORD CAPITAL LTD COMMON STOCK</t>
  </si>
  <si>
    <t>TECHNIPFMC PLC COMMON STOCK USD1.0</t>
  </si>
  <si>
    <t>AIR LIQUIDE SA COMMON STOCK EUR5.5</t>
  </si>
  <si>
    <t>ENGIE COMMON STOCK EUR1.0</t>
  </si>
  <si>
    <t>ASHTEAD GROUP PLC COMMON STOCK GBP.1</t>
  </si>
  <si>
    <t>TEMENOS AG   REG COMMON STOCK CHF5.0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</si>
</sst>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#,##0.000;\(#,##0.000\)"/>
    <numFmt numFmtId="167" formatCode="#,##0.00;\(#,##0.00\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164" fontId="1" fillId="0" borderId="0" xfId="2" applyNumberFormat="1" applyFont="1" applyFill="1"/>
    <xf numFmtId="0" fontId="1" fillId="0" borderId="0" xfId="1" applyFont="1" applyFill="1"/>
    <xf numFmtId="0" fontId="1" fillId="0" borderId="0" xfId="1" applyFill="1"/>
    <xf numFmtId="4" fontId="1" fillId="0" borderId="0" xfId="1" applyNumberFormat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3" fontId="1" fillId="0" borderId="0" xfId="1" applyNumberFormat="1" applyFill="1"/>
    <xf numFmtId="10" fontId="0" fillId="0" borderId="0" xfId="3" applyNumberFormat="1" applyFont="1" applyFill="1"/>
    <xf numFmtId="3" fontId="1" fillId="0" borderId="0" xfId="1" applyNumberFormat="1"/>
    <xf numFmtId="165" fontId="1" fillId="0" borderId="0" xfId="1" applyNumberFormat="1" applyFill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6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left"/>
    </xf>
    <xf numFmtId="167" fontId="1" fillId="0" borderId="0" xfId="0" applyNumberFormat="1" applyFont="1" applyAlignment="1">
      <alignment horizontal="right"/>
    </xf>
    <xf numFmtId="167" fontId="1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left"/>
    </xf>
    <xf numFmtId="166" fontId="8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2"/>
  <sheetViews>
    <sheetView tabSelected="1" workbookViewId="0">
      <pane xSplit="1" ySplit="1" topLeftCell="B50" activePane="bottomRight" state="frozen"/>
      <selection activeCell="J33" sqref="J33"/>
      <selection pane="topRight" activeCell="J33" sqref="J33"/>
      <selection pane="bottomLeft" activeCell="J33" sqref="J33"/>
      <selection pane="bottomRight" activeCell="K86" sqref="K86:K87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32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31" t="s">
        <v>156</v>
      </c>
      <c r="B2" s="9">
        <v>120545</v>
      </c>
      <c r="C2" s="31" t="s">
        <v>157</v>
      </c>
      <c r="D2" s="31" t="s">
        <v>158</v>
      </c>
      <c r="E2" s="11" t="s">
        <v>159</v>
      </c>
      <c r="F2" s="31" t="s">
        <v>15</v>
      </c>
      <c r="G2" s="11">
        <v>8.7573000000000008</v>
      </c>
      <c r="H2" s="12">
        <v>97.11</v>
      </c>
      <c r="I2" s="34">
        <v>11.093531</v>
      </c>
      <c r="J2" s="14">
        <v>11706124.949999999</v>
      </c>
      <c r="K2" s="15">
        <v>1336727.6386557498</v>
      </c>
      <c r="M2" s="11"/>
      <c r="O2" s="16"/>
    </row>
    <row r="3" spans="1:15" ht="15" x14ac:dyDescent="0.25">
      <c r="A3" s="31" t="s">
        <v>132</v>
      </c>
      <c r="B3" s="17">
        <v>6914</v>
      </c>
      <c r="C3" s="31" t="s">
        <v>137</v>
      </c>
      <c r="D3" s="31" t="s">
        <v>138</v>
      </c>
      <c r="E3" s="11" t="s">
        <v>139</v>
      </c>
      <c r="F3" s="31" t="s">
        <v>14</v>
      </c>
      <c r="G3" s="11">
        <v>0.89539999999999997</v>
      </c>
      <c r="H3" s="11">
        <v>111.5</v>
      </c>
      <c r="I3" s="34">
        <v>124.25004199999999</v>
      </c>
      <c r="J3" s="14">
        <v>770911</v>
      </c>
      <c r="K3" s="15">
        <v>860968.28233191872</v>
      </c>
      <c r="M3" s="11"/>
      <c r="O3" s="16"/>
    </row>
    <row r="4" spans="1:15" ht="15" x14ac:dyDescent="0.25">
      <c r="A4" s="31" t="s">
        <v>10</v>
      </c>
      <c r="B4" s="17">
        <v>22817</v>
      </c>
      <c r="C4" s="31" t="s">
        <v>11</v>
      </c>
      <c r="D4" s="31" t="s">
        <v>12</v>
      </c>
      <c r="E4" s="11" t="s">
        <v>33</v>
      </c>
      <c r="F4" s="31" t="s">
        <v>103</v>
      </c>
      <c r="G4" s="11">
        <v>0.79159999999999997</v>
      </c>
      <c r="H4" s="13">
        <v>18.649999999999999</v>
      </c>
      <c r="I4" s="34">
        <v>23.506457999999999</v>
      </c>
      <c r="J4" s="14">
        <v>425537.05</v>
      </c>
      <c r="K4" s="15">
        <v>537565.7529055078</v>
      </c>
      <c r="M4" s="11"/>
      <c r="O4" s="18"/>
    </row>
    <row r="5" spans="1:15" ht="15" x14ac:dyDescent="0.25">
      <c r="A5" s="31" t="s">
        <v>72</v>
      </c>
      <c r="B5" s="17">
        <v>506555</v>
      </c>
      <c r="C5" s="31" t="s">
        <v>73</v>
      </c>
      <c r="D5" s="31" t="s">
        <v>74</v>
      </c>
      <c r="E5" s="11" t="s">
        <v>75</v>
      </c>
      <c r="F5" s="31" t="s">
        <v>15</v>
      </c>
      <c r="G5" s="11">
        <v>8.7573000000000008</v>
      </c>
      <c r="H5" s="11">
        <v>103.5</v>
      </c>
      <c r="I5" s="34">
        <v>11.823504</v>
      </c>
      <c r="J5" s="14">
        <v>52428442.5</v>
      </c>
      <c r="K5" s="15">
        <v>5986827.2755301287</v>
      </c>
      <c r="M5" s="11"/>
      <c r="O5" s="18"/>
    </row>
    <row r="6" spans="1:15" ht="15" x14ac:dyDescent="0.25">
      <c r="A6" s="31" t="s">
        <v>133</v>
      </c>
      <c r="B6" s="17">
        <v>4892045</v>
      </c>
      <c r="C6" s="31" t="s">
        <v>140</v>
      </c>
      <c r="D6" s="31" t="s">
        <v>141</v>
      </c>
      <c r="E6" s="11" t="s">
        <v>142</v>
      </c>
      <c r="F6" s="31" t="s">
        <v>143</v>
      </c>
      <c r="G6" s="11">
        <v>1.4415</v>
      </c>
      <c r="H6" s="11">
        <v>0.43</v>
      </c>
      <c r="I6" s="34">
        <v>0.297925</v>
      </c>
      <c r="J6" s="14">
        <v>2103579.35</v>
      </c>
      <c r="K6" s="15">
        <v>1459298.890045092</v>
      </c>
      <c r="M6" s="11"/>
      <c r="O6" s="18"/>
    </row>
    <row r="7" spans="1:15" ht="15" x14ac:dyDescent="0.25">
      <c r="A7" s="31" t="s">
        <v>134</v>
      </c>
      <c r="B7" s="17">
        <v>431377</v>
      </c>
      <c r="C7" s="31" t="s">
        <v>144</v>
      </c>
      <c r="D7" s="31" t="s">
        <v>145</v>
      </c>
      <c r="E7" s="11" t="s">
        <v>146</v>
      </c>
      <c r="F7" s="31" t="s">
        <v>16</v>
      </c>
      <c r="G7" s="11">
        <v>1</v>
      </c>
      <c r="H7" s="11">
        <v>5.9</v>
      </c>
      <c r="I7" s="34">
        <v>5.9</v>
      </c>
      <c r="J7" s="14">
        <v>2545124.3000000003</v>
      </c>
      <c r="K7" s="15">
        <v>2545124.3000000003</v>
      </c>
      <c r="M7" s="11"/>
      <c r="O7" s="18"/>
    </row>
    <row r="8" spans="1:15" ht="15" x14ac:dyDescent="0.25">
      <c r="A8" s="31" t="s">
        <v>89</v>
      </c>
      <c r="B8" s="17">
        <v>47600</v>
      </c>
      <c r="C8" s="31" t="s">
        <v>90</v>
      </c>
      <c r="D8" s="31" t="s">
        <v>91</v>
      </c>
      <c r="E8" s="11" t="s">
        <v>92</v>
      </c>
      <c r="F8" s="31" t="s">
        <v>17</v>
      </c>
      <c r="G8" s="11">
        <v>108.29</v>
      </c>
      <c r="H8" s="11">
        <v>5340</v>
      </c>
      <c r="I8" s="34">
        <v>49.182592999999997</v>
      </c>
      <c r="J8" s="14">
        <v>254184000</v>
      </c>
      <c r="K8" s="15">
        <v>2347252.747252747</v>
      </c>
      <c r="M8" s="11"/>
      <c r="O8" s="18"/>
    </row>
    <row r="9" spans="1:15" ht="15" x14ac:dyDescent="0.25">
      <c r="A9" s="31" t="s">
        <v>123</v>
      </c>
      <c r="B9" s="17">
        <v>40425</v>
      </c>
      <c r="C9" s="31" t="s">
        <v>125</v>
      </c>
      <c r="D9" s="31" t="s">
        <v>126</v>
      </c>
      <c r="E9" s="11" t="s">
        <v>127</v>
      </c>
      <c r="F9" s="31" t="s">
        <v>14</v>
      </c>
      <c r="G9" s="11">
        <v>0.89539999999999997</v>
      </c>
      <c r="H9" s="12">
        <v>29.1</v>
      </c>
      <c r="I9" s="34">
        <v>32.427590000000002</v>
      </c>
      <c r="J9" s="14">
        <v>1176367.5</v>
      </c>
      <c r="K9" s="15">
        <v>1313789.9262899263</v>
      </c>
      <c r="M9" s="11"/>
      <c r="O9" s="18"/>
    </row>
    <row r="10" spans="1:15" ht="15" x14ac:dyDescent="0.25">
      <c r="A10" s="31" t="s">
        <v>78</v>
      </c>
      <c r="B10" s="17">
        <v>16909</v>
      </c>
      <c r="C10" s="31" t="s">
        <v>81</v>
      </c>
      <c r="D10" s="31" t="s">
        <v>82</v>
      </c>
      <c r="E10" s="11" t="s">
        <v>83</v>
      </c>
      <c r="F10" s="31" t="s">
        <v>14</v>
      </c>
      <c r="G10" s="11">
        <v>0.89539999999999997</v>
      </c>
      <c r="H10" s="12">
        <v>52.55</v>
      </c>
      <c r="I10" s="34">
        <v>58.859974999999999</v>
      </c>
      <c r="J10" s="14">
        <v>888567.95</v>
      </c>
      <c r="K10" s="15">
        <v>992369.83471074374</v>
      </c>
      <c r="M10" s="11"/>
      <c r="O10" s="18"/>
    </row>
    <row r="11" spans="1:15" ht="15" x14ac:dyDescent="0.25">
      <c r="A11" s="31" t="s">
        <v>124</v>
      </c>
      <c r="B11" s="17">
        <v>83019</v>
      </c>
      <c r="C11" s="31" t="s">
        <v>128</v>
      </c>
      <c r="D11" s="31" t="s">
        <v>129</v>
      </c>
      <c r="E11" s="11" t="s">
        <v>130</v>
      </c>
      <c r="F11" s="31" t="s">
        <v>103</v>
      </c>
      <c r="G11" s="11">
        <v>0.79159999999999997</v>
      </c>
      <c r="H11" s="12">
        <v>16.649999999999999</v>
      </c>
      <c r="I11" s="34">
        <v>20.985658000000001</v>
      </c>
      <c r="J11" s="14">
        <v>1382266.3499999999</v>
      </c>
      <c r="K11" s="15">
        <v>1746167.6983324911</v>
      </c>
      <c r="M11" s="11"/>
      <c r="O11" s="18"/>
    </row>
    <row r="12" spans="1:15" ht="15" x14ac:dyDescent="0.25">
      <c r="A12" s="31" t="s">
        <v>135</v>
      </c>
      <c r="B12" s="17">
        <v>60775</v>
      </c>
      <c r="C12" s="31" t="s">
        <v>147</v>
      </c>
      <c r="D12" s="31" t="s">
        <v>148</v>
      </c>
      <c r="E12" s="11" t="s">
        <v>149</v>
      </c>
      <c r="F12" s="31" t="s">
        <v>14</v>
      </c>
      <c r="G12" s="11">
        <v>0.89539999999999997</v>
      </c>
      <c r="H12" s="12">
        <v>12.45</v>
      </c>
      <c r="I12" s="34">
        <v>13.873659</v>
      </c>
      <c r="J12" s="14">
        <v>756648.75</v>
      </c>
      <c r="K12" s="15">
        <v>845039.92628992628</v>
      </c>
      <c r="M12" s="11"/>
      <c r="O12" s="18"/>
    </row>
    <row r="13" spans="1:15" ht="15" x14ac:dyDescent="0.25">
      <c r="A13" s="31" t="s">
        <v>161</v>
      </c>
      <c r="B13" s="17">
        <v>6186</v>
      </c>
      <c r="C13" s="31" t="s">
        <v>167</v>
      </c>
      <c r="D13" s="31" t="s">
        <v>168</v>
      </c>
      <c r="E13" s="11" t="s">
        <v>169</v>
      </c>
      <c r="F13" s="31" t="s">
        <v>14</v>
      </c>
      <c r="G13" s="11">
        <v>0.89539999999999997</v>
      </c>
      <c r="H13" s="13">
        <v>103.15</v>
      </c>
      <c r="I13" s="34">
        <v>114.94521899999999</v>
      </c>
      <c r="J13" s="14">
        <v>638085.9</v>
      </c>
      <c r="K13" s="15">
        <v>712626.64730846556</v>
      </c>
      <c r="M13" s="11"/>
      <c r="O13" s="18"/>
    </row>
    <row r="14" spans="1:15" ht="15" x14ac:dyDescent="0.25">
      <c r="A14" s="31" t="s">
        <v>34</v>
      </c>
      <c r="B14" s="17">
        <v>15287</v>
      </c>
      <c r="C14" s="31" t="s">
        <v>170</v>
      </c>
      <c r="D14" s="31" t="s">
        <v>171</v>
      </c>
      <c r="E14" s="11" t="s">
        <v>35</v>
      </c>
      <c r="F14" s="31" t="s">
        <v>103</v>
      </c>
      <c r="G14" s="11">
        <v>0.79159999999999997</v>
      </c>
      <c r="H14" s="11">
        <v>51.24</v>
      </c>
      <c r="I14" s="34">
        <v>64.582890000000006</v>
      </c>
      <c r="J14" s="14">
        <v>783305.88</v>
      </c>
      <c r="K14" s="15">
        <v>989522.33451238007</v>
      </c>
      <c r="M14" s="11"/>
      <c r="O14" s="18"/>
    </row>
    <row r="15" spans="1:15" ht="15" x14ac:dyDescent="0.25">
      <c r="A15" s="31" t="s">
        <v>97</v>
      </c>
      <c r="B15" s="17">
        <v>74000</v>
      </c>
      <c r="C15" s="31" t="s">
        <v>104</v>
      </c>
      <c r="D15" s="31" t="s">
        <v>105</v>
      </c>
      <c r="E15" s="11" t="s">
        <v>106</v>
      </c>
      <c r="F15" s="31" t="s">
        <v>107</v>
      </c>
      <c r="G15" s="11">
        <v>7.8384</v>
      </c>
      <c r="H15" s="17">
        <v>47.4</v>
      </c>
      <c r="I15" s="34">
        <v>6.0454939999999997</v>
      </c>
      <c r="J15" s="14">
        <v>3507600</v>
      </c>
      <c r="K15" s="15">
        <v>447489.28352725046</v>
      </c>
      <c r="M15" s="11"/>
      <c r="O15" s="18"/>
    </row>
    <row r="16" spans="1:15" ht="15" x14ac:dyDescent="0.25">
      <c r="A16" s="31" t="s">
        <v>63</v>
      </c>
      <c r="B16" s="17">
        <v>85281</v>
      </c>
      <c r="C16" s="31" t="s">
        <v>65</v>
      </c>
      <c r="D16" s="31" t="s">
        <v>66</v>
      </c>
      <c r="E16" s="11" t="s">
        <v>67</v>
      </c>
      <c r="F16" s="31" t="s">
        <v>14</v>
      </c>
      <c r="G16" s="11">
        <v>0.89539999999999997</v>
      </c>
      <c r="H16" s="12">
        <v>19.14</v>
      </c>
      <c r="I16" s="34">
        <v>21.328662000000001</v>
      </c>
      <c r="J16" s="14">
        <v>1632278.34</v>
      </c>
      <c r="K16" s="15">
        <v>1822959.9508599511</v>
      </c>
      <c r="M16" s="11"/>
      <c r="O16" s="18"/>
    </row>
    <row r="17" spans="1:15" ht="15" x14ac:dyDescent="0.25">
      <c r="A17" s="31" t="s">
        <v>98</v>
      </c>
      <c r="B17" s="17">
        <v>31735</v>
      </c>
      <c r="C17" s="31" t="s">
        <v>108</v>
      </c>
      <c r="D17" s="31" t="s">
        <v>109</v>
      </c>
      <c r="E17" s="11" t="s">
        <v>110</v>
      </c>
      <c r="F17" s="31" t="s">
        <v>13</v>
      </c>
      <c r="G17" s="11">
        <v>9.4961000000000002</v>
      </c>
      <c r="H17" s="12">
        <v>441.3</v>
      </c>
      <c r="I17" s="34">
        <v>46.368679999999998</v>
      </c>
      <c r="J17" s="14">
        <v>14004655.5</v>
      </c>
      <c r="K17" s="15">
        <v>1474779.6990343404</v>
      </c>
      <c r="M17" s="11"/>
      <c r="O17" s="18"/>
    </row>
    <row r="18" spans="1:15" ht="15" x14ac:dyDescent="0.25">
      <c r="A18" s="31" t="s">
        <v>48</v>
      </c>
      <c r="B18" s="17">
        <v>51299</v>
      </c>
      <c r="C18" s="31" t="s">
        <v>49</v>
      </c>
      <c r="D18" s="31" t="s">
        <v>50</v>
      </c>
      <c r="E18" s="11" t="s">
        <v>76</v>
      </c>
      <c r="F18" s="31" t="s">
        <v>14</v>
      </c>
      <c r="G18" s="11">
        <v>0.89539999999999997</v>
      </c>
      <c r="H18" s="12">
        <v>16</v>
      </c>
      <c r="I18" s="34">
        <v>17.923207999999999</v>
      </c>
      <c r="J18" s="14">
        <v>820784</v>
      </c>
      <c r="K18" s="15">
        <v>916667.41121286573</v>
      </c>
      <c r="M18" s="11"/>
      <c r="O18" s="18"/>
    </row>
    <row r="19" spans="1:15" ht="15" x14ac:dyDescent="0.25">
      <c r="A19" s="31" t="s">
        <v>162</v>
      </c>
      <c r="B19" s="17">
        <v>12000</v>
      </c>
      <c r="C19" s="31" t="s">
        <v>172</v>
      </c>
      <c r="D19" s="31" t="s">
        <v>173</v>
      </c>
      <c r="E19" s="11" t="s">
        <v>174</v>
      </c>
      <c r="F19" s="31" t="s">
        <v>17</v>
      </c>
      <c r="G19" s="11">
        <v>108.29</v>
      </c>
      <c r="H19" s="11">
        <v>5440</v>
      </c>
      <c r="I19" s="34">
        <v>50.103614999999998</v>
      </c>
      <c r="J19" s="14">
        <v>65280000</v>
      </c>
      <c r="K19" s="15">
        <v>602825.74568288855</v>
      </c>
      <c r="M19" s="11"/>
      <c r="O19" s="18"/>
    </row>
    <row r="20" spans="1:15" ht="15" x14ac:dyDescent="0.25">
      <c r="A20" s="31" t="s">
        <v>36</v>
      </c>
      <c r="B20" s="17">
        <v>2198266</v>
      </c>
      <c r="C20" s="31" t="s">
        <v>38</v>
      </c>
      <c r="D20" s="31" t="s">
        <v>39</v>
      </c>
      <c r="E20" s="11" t="s">
        <v>40</v>
      </c>
      <c r="F20" s="31" t="s">
        <v>103</v>
      </c>
      <c r="G20" s="11">
        <v>0.79159999999999997</v>
      </c>
      <c r="H20" s="12">
        <v>0.5726</v>
      </c>
      <c r="I20" s="34">
        <v>0.72170500000000004</v>
      </c>
      <c r="J20" s="14">
        <v>1258727.1115999999</v>
      </c>
      <c r="K20" s="15">
        <v>1590104.9919151086</v>
      </c>
      <c r="M20" s="11"/>
      <c r="O20" s="18"/>
    </row>
    <row r="21" spans="1:15" ht="15" x14ac:dyDescent="0.25">
      <c r="A21" s="31" t="s">
        <v>99</v>
      </c>
      <c r="B21" s="17">
        <v>1307</v>
      </c>
      <c r="C21" s="31" t="s">
        <v>111</v>
      </c>
      <c r="D21" s="31" t="s">
        <v>112</v>
      </c>
      <c r="E21" s="11" t="s">
        <v>113</v>
      </c>
      <c r="F21" s="31" t="s">
        <v>14</v>
      </c>
      <c r="G21" s="11">
        <v>0.89539999999999997</v>
      </c>
      <c r="H21" s="12">
        <v>338.6</v>
      </c>
      <c r="I21" s="34">
        <v>377.318963</v>
      </c>
      <c r="J21" s="14">
        <v>442550.2</v>
      </c>
      <c r="K21" s="15">
        <v>494248.60397587676</v>
      </c>
      <c r="M21" s="11"/>
      <c r="O21" s="18"/>
    </row>
    <row r="22" spans="1:15" ht="15" x14ac:dyDescent="0.25">
      <c r="A22" s="31" t="s">
        <v>100</v>
      </c>
      <c r="B22" s="17">
        <v>877326</v>
      </c>
      <c r="C22" s="31" t="s">
        <v>93</v>
      </c>
      <c r="D22" s="31" t="s">
        <v>94</v>
      </c>
      <c r="E22" s="11" t="s">
        <v>95</v>
      </c>
      <c r="F22" s="31" t="s">
        <v>15</v>
      </c>
      <c r="G22" s="11">
        <v>8.7573000000000008</v>
      </c>
      <c r="H22" s="12">
        <v>13</v>
      </c>
      <c r="I22" s="34">
        <v>1.4850779999999999</v>
      </c>
      <c r="J22" s="14">
        <v>11405238</v>
      </c>
      <c r="K22" s="15">
        <v>1302369.2233907711</v>
      </c>
      <c r="M22" s="11"/>
      <c r="O22" s="18"/>
    </row>
    <row r="23" spans="1:15" ht="15" x14ac:dyDescent="0.25">
      <c r="A23" s="31" t="s">
        <v>20</v>
      </c>
      <c r="B23" s="17">
        <v>42374</v>
      </c>
      <c r="C23" s="31" t="s">
        <v>21</v>
      </c>
      <c r="D23" s="31" t="s">
        <v>22</v>
      </c>
      <c r="E23" s="11" t="s">
        <v>114</v>
      </c>
      <c r="F23" s="31" t="s">
        <v>13</v>
      </c>
      <c r="G23" s="11">
        <v>9.4961000000000002</v>
      </c>
      <c r="H23" s="12">
        <v>532.5</v>
      </c>
      <c r="I23" s="34">
        <v>55.951329999999999</v>
      </c>
      <c r="J23" s="14">
        <v>22564155</v>
      </c>
      <c r="K23" s="15">
        <v>2376149.6825012374</v>
      </c>
      <c r="M23" s="11"/>
      <c r="O23" s="16"/>
    </row>
    <row r="24" spans="1:15" ht="15" x14ac:dyDescent="0.25">
      <c r="A24" s="31" t="s">
        <v>101</v>
      </c>
      <c r="B24" s="17">
        <v>200676</v>
      </c>
      <c r="C24" s="31" t="s">
        <v>18</v>
      </c>
      <c r="D24" s="31" t="s">
        <v>19</v>
      </c>
      <c r="E24" s="10" t="s">
        <v>115</v>
      </c>
      <c r="F24" s="31" t="s">
        <v>15</v>
      </c>
      <c r="G24" s="11">
        <v>8.7573000000000008</v>
      </c>
      <c r="H24" s="11">
        <v>203</v>
      </c>
      <c r="I24" s="34">
        <v>23.190061</v>
      </c>
      <c r="J24" s="14">
        <v>40737228</v>
      </c>
      <c r="K24" s="15">
        <v>4651802.267822274</v>
      </c>
      <c r="M24" s="11"/>
      <c r="O24" s="16"/>
    </row>
    <row r="25" spans="1:15" ht="15" x14ac:dyDescent="0.25">
      <c r="A25" s="31" t="s">
        <v>64</v>
      </c>
      <c r="B25" s="17">
        <v>80200</v>
      </c>
      <c r="C25" s="31" t="s">
        <v>68</v>
      </c>
      <c r="D25" s="31" t="s">
        <v>69</v>
      </c>
      <c r="E25" s="11" t="s">
        <v>70</v>
      </c>
      <c r="F25" s="31" t="s">
        <v>17</v>
      </c>
      <c r="G25" s="11">
        <v>108.29</v>
      </c>
      <c r="H25" s="11">
        <v>2913</v>
      </c>
      <c r="I25" s="34">
        <v>26.829381000000001</v>
      </c>
      <c r="J25" s="14">
        <v>233622600</v>
      </c>
      <c r="K25" s="15">
        <v>2157379.259396066</v>
      </c>
      <c r="M25" s="11"/>
      <c r="O25" s="16"/>
    </row>
    <row r="26" spans="1:15" ht="15" x14ac:dyDescent="0.25">
      <c r="A26" s="31" t="s">
        <v>136</v>
      </c>
      <c r="B26" s="17">
        <v>11702</v>
      </c>
      <c r="C26" s="33" t="s">
        <v>150</v>
      </c>
      <c r="D26" s="33" t="s">
        <v>151</v>
      </c>
      <c r="E26" s="11" t="s">
        <v>152</v>
      </c>
      <c r="F26" s="33" t="s">
        <v>16</v>
      </c>
      <c r="G26" s="11">
        <v>1</v>
      </c>
      <c r="H26" s="12">
        <v>139.85</v>
      </c>
      <c r="I26" s="35">
        <v>139.85</v>
      </c>
      <c r="J26" s="14">
        <v>1636524.7</v>
      </c>
      <c r="K26" s="15">
        <v>1636524.7</v>
      </c>
      <c r="M26" s="11"/>
      <c r="O26" s="16"/>
    </row>
    <row r="27" spans="1:15" ht="15" x14ac:dyDescent="0.25">
      <c r="A27" s="31" t="s">
        <v>51</v>
      </c>
      <c r="B27" s="17">
        <v>81798</v>
      </c>
      <c r="C27" s="33" t="s">
        <v>52</v>
      </c>
      <c r="D27" s="33" t="s">
        <v>53</v>
      </c>
      <c r="E27" s="11" t="s">
        <v>54</v>
      </c>
      <c r="F27" s="33" t="s">
        <v>15</v>
      </c>
      <c r="G27" s="11">
        <v>8.7573000000000008</v>
      </c>
      <c r="H27" s="12">
        <v>43.5</v>
      </c>
      <c r="I27" s="35">
        <v>4.9692990000000004</v>
      </c>
      <c r="J27" s="14">
        <v>3558213</v>
      </c>
      <c r="K27" s="15">
        <v>406313.93237641733</v>
      </c>
      <c r="M27" s="11"/>
      <c r="O27" s="16"/>
    </row>
    <row r="28" spans="1:15" ht="15" x14ac:dyDescent="0.25">
      <c r="A28" s="31" t="s">
        <v>55</v>
      </c>
      <c r="B28" s="17">
        <v>61141</v>
      </c>
      <c r="C28" s="33" t="s">
        <v>56</v>
      </c>
      <c r="D28" s="33" t="s">
        <v>57</v>
      </c>
      <c r="E28" s="11" t="s">
        <v>58</v>
      </c>
      <c r="F28" s="33" t="s">
        <v>44</v>
      </c>
      <c r="G28" s="11">
        <v>6.6862000000000004</v>
      </c>
      <c r="H28" s="12">
        <v>314.7</v>
      </c>
      <c r="I28" s="35">
        <v>46.961387999999999</v>
      </c>
      <c r="J28" s="14">
        <v>19241072.699999999</v>
      </c>
      <c r="K28" s="15">
        <v>2877729.158565403</v>
      </c>
      <c r="M28" s="11"/>
      <c r="O28" s="16"/>
    </row>
    <row r="29" spans="1:15" ht="15" x14ac:dyDescent="0.25">
      <c r="A29" s="31" t="s">
        <v>163</v>
      </c>
      <c r="B29" s="17">
        <v>534992</v>
      </c>
      <c r="C29" s="31" t="s">
        <v>175</v>
      </c>
      <c r="D29" s="31" t="s">
        <v>176</v>
      </c>
      <c r="E29" s="7" t="s">
        <v>177</v>
      </c>
      <c r="F29" s="31" t="s">
        <v>107</v>
      </c>
      <c r="G29" s="11">
        <v>7.8384</v>
      </c>
      <c r="H29" s="11">
        <v>22</v>
      </c>
      <c r="I29" s="34">
        <v>2.8059259999999999</v>
      </c>
      <c r="J29" s="14">
        <v>11769824</v>
      </c>
      <c r="K29" s="15">
        <v>1501559.5019391712</v>
      </c>
      <c r="M29" s="11"/>
      <c r="O29" s="16"/>
    </row>
    <row r="30" spans="1:15" ht="15" x14ac:dyDescent="0.25">
      <c r="A30" s="31" t="s">
        <v>102</v>
      </c>
      <c r="B30" s="17">
        <v>168117</v>
      </c>
      <c r="C30" s="31" t="s">
        <v>116</v>
      </c>
      <c r="D30" s="31" t="s">
        <v>117</v>
      </c>
      <c r="E30" s="7" t="s">
        <v>118</v>
      </c>
      <c r="F30" s="31" t="s">
        <v>103</v>
      </c>
      <c r="G30" s="11">
        <v>0.79159999999999997</v>
      </c>
      <c r="H30" s="11">
        <v>3.75</v>
      </c>
      <c r="I30" s="34">
        <v>4.7264999999999997</v>
      </c>
      <c r="J30" s="14">
        <v>630438.75</v>
      </c>
      <c r="K30" s="15">
        <v>796410.75037897937</v>
      </c>
      <c r="M30" s="11"/>
      <c r="O30" s="16"/>
    </row>
    <row r="31" spans="1:15" ht="15" x14ac:dyDescent="0.25">
      <c r="A31" s="31" t="s">
        <v>59</v>
      </c>
      <c r="B31" s="17">
        <v>231326</v>
      </c>
      <c r="C31" s="31" t="s">
        <v>60</v>
      </c>
      <c r="D31" s="31" t="s">
        <v>61</v>
      </c>
      <c r="E31" s="7" t="s">
        <v>62</v>
      </c>
      <c r="F31" s="31" t="s">
        <v>14</v>
      </c>
      <c r="G31" s="11">
        <v>0.89539999999999997</v>
      </c>
      <c r="H31" s="11">
        <v>3.8330000000000002</v>
      </c>
      <c r="I31" s="34">
        <v>4.2713039999999998</v>
      </c>
      <c r="J31" s="14">
        <v>886672.55800000008</v>
      </c>
      <c r="K31" s="15">
        <v>990253.02434666082</v>
      </c>
      <c r="M31" s="11"/>
      <c r="O31" s="16"/>
    </row>
    <row r="32" spans="1:15" ht="15" x14ac:dyDescent="0.25">
      <c r="A32" s="31" t="s">
        <v>164</v>
      </c>
      <c r="B32" s="7">
        <v>32722</v>
      </c>
      <c r="C32" s="31" t="s">
        <v>178</v>
      </c>
      <c r="D32" s="31" t="s">
        <v>179</v>
      </c>
      <c r="E32" s="7" t="s">
        <v>180</v>
      </c>
      <c r="F32" s="31" t="s">
        <v>71</v>
      </c>
      <c r="G32" s="11">
        <v>1190.9100000000001</v>
      </c>
      <c r="H32" s="11">
        <v>42500</v>
      </c>
      <c r="I32" s="34">
        <v>35.687294999999999</v>
      </c>
      <c r="J32" s="14">
        <v>1390685000</v>
      </c>
      <c r="K32" s="15">
        <v>1167749.8719466627</v>
      </c>
      <c r="M32" s="11"/>
      <c r="O32" s="16"/>
    </row>
    <row r="33" spans="1:15" ht="15" x14ac:dyDescent="0.25">
      <c r="A33" s="31" t="s">
        <v>45</v>
      </c>
      <c r="B33" s="7">
        <v>16700</v>
      </c>
      <c r="C33" s="31" t="s">
        <v>46</v>
      </c>
      <c r="D33" s="31" t="s">
        <v>47</v>
      </c>
      <c r="E33" s="7" t="s">
        <v>77</v>
      </c>
      <c r="F33" s="31" t="s">
        <v>14</v>
      </c>
      <c r="G33" s="11">
        <v>0.89539999999999997</v>
      </c>
      <c r="H33" s="11">
        <v>110</v>
      </c>
      <c r="I33" s="34">
        <v>123.046544</v>
      </c>
      <c r="J33" s="14">
        <v>1837000</v>
      </c>
      <c r="K33" s="15">
        <v>2051597.0515970516</v>
      </c>
      <c r="M33" s="11"/>
      <c r="O33" s="16"/>
    </row>
    <row r="34" spans="1:15" ht="15" x14ac:dyDescent="0.25">
      <c r="A34" s="31" t="s">
        <v>165</v>
      </c>
      <c r="B34" s="19">
        <v>15900</v>
      </c>
      <c r="C34" s="31" t="s">
        <v>181</v>
      </c>
      <c r="D34" s="31" t="s">
        <v>182</v>
      </c>
      <c r="E34" s="7" t="s">
        <v>183</v>
      </c>
      <c r="F34" s="31" t="s">
        <v>17</v>
      </c>
      <c r="G34" s="11">
        <v>108.29</v>
      </c>
      <c r="H34" s="20">
        <v>5250</v>
      </c>
      <c r="I34" s="34">
        <v>48.353673000000001</v>
      </c>
      <c r="J34" s="14">
        <v>83475000</v>
      </c>
      <c r="K34" s="15">
        <v>770846.80025856488</v>
      </c>
      <c r="M34" s="11"/>
      <c r="O34" s="16"/>
    </row>
    <row r="35" spans="1:15" ht="15" x14ac:dyDescent="0.25">
      <c r="A35" s="31" t="s">
        <v>166</v>
      </c>
      <c r="B35" s="19">
        <v>43200</v>
      </c>
      <c r="C35" s="31" t="s">
        <v>184</v>
      </c>
      <c r="D35" s="31" t="s">
        <v>185</v>
      </c>
      <c r="E35" s="7" t="s">
        <v>186</v>
      </c>
      <c r="F35" s="31" t="s">
        <v>17</v>
      </c>
      <c r="G35" s="11">
        <v>108.29</v>
      </c>
      <c r="H35" s="11">
        <v>3666</v>
      </c>
      <c r="I35" s="34">
        <v>33.764679000000001</v>
      </c>
      <c r="J35" s="14">
        <v>158371200</v>
      </c>
      <c r="K35" s="15">
        <v>1462472.9891956782</v>
      </c>
    </row>
    <row r="36" spans="1:15" ht="15" x14ac:dyDescent="0.25">
      <c r="A36" s="31" t="s">
        <v>79</v>
      </c>
      <c r="B36" s="19">
        <v>14953</v>
      </c>
      <c r="C36" s="31" t="s">
        <v>84</v>
      </c>
      <c r="D36" s="31" t="s">
        <v>85</v>
      </c>
      <c r="E36" s="7" t="s">
        <v>119</v>
      </c>
      <c r="F36" s="31" t="s">
        <v>16</v>
      </c>
      <c r="G36" s="11">
        <v>1</v>
      </c>
      <c r="H36" s="11">
        <v>16.97</v>
      </c>
      <c r="I36" s="34">
        <v>16.97</v>
      </c>
      <c r="J36" s="14">
        <v>253752.40999999997</v>
      </c>
      <c r="K36" s="15">
        <v>253752.40999999997</v>
      </c>
    </row>
    <row r="37" spans="1:15" ht="15" x14ac:dyDescent="0.25">
      <c r="A37" s="31" t="s">
        <v>80</v>
      </c>
      <c r="B37" s="19">
        <v>69900</v>
      </c>
      <c r="C37" s="31" t="s">
        <v>86</v>
      </c>
      <c r="D37" s="31" t="s">
        <v>87</v>
      </c>
      <c r="E37" s="21" t="s">
        <v>88</v>
      </c>
      <c r="F37" s="31" t="s">
        <v>17</v>
      </c>
      <c r="G37" s="11">
        <v>108.29</v>
      </c>
      <c r="H37" s="7">
        <v>3669</v>
      </c>
      <c r="I37" s="34">
        <v>33.792309000000003</v>
      </c>
      <c r="J37" s="14">
        <v>256463100</v>
      </c>
      <c r="K37" s="15">
        <v>2368299.0119124572</v>
      </c>
    </row>
    <row r="38" spans="1:15" ht="15" x14ac:dyDescent="0.25">
      <c r="A38" s="31" t="s">
        <v>37</v>
      </c>
      <c r="B38" s="19">
        <v>61788</v>
      </c>
      <c r="C38" s="31" t="s">
        <v>41</v>
      </c>
      <c r="D38" s="31" t="s">
        <v>42</v>
      </c>
      <c r="E38" s="21" t="s">
        <v>43</v>
      </c>
      <c r="F38" s="31" t="s">
        <v>14</v>
      </c>
      <c r="G38" s="11">
        <v>0.89539999999999997</v>
      </c>
      <c r="H38" s="7">
        <v>18.8</v>
      </c>
      <c r="I38" s="34">
        <v>20.949783</v>
      </c>
      <c r="J38" s="14">
        <v>1161614.4000000001</v>
      </c>
      <c r="K38" s="15">
        <v>1297313.3794951979</v>
      </c>
    </row>
    <row r="39" spans="1:15" ht="15" x14ac:dyDescent="0.25">
      <c r="A39" s="31"/>
      <c r="B39" s="19"/>
      <c r="C39" s="31"/>
      <c r="D39" s="31"/>
      <c r="E39" s="21"/>
      <c r="F39" s="31"/>
      <c r="G39" s="11"/>
      <c r="I39" s="34"/>
      <c r="J39" s="14"/>
      <c r="K39" s="15"/>
    </row>
    <row r="40" spans="1:15" ht="15" x14ac:dyDescent="0.25">
      <c r="A40" s="8"/>
      <c r="B40" s="19"/>
      <c r="F40" s="11"/>
      <c r="G40" s="11"/>
      <c r="H40" s="13"/>
      <c r="I40" s="13"/>
      <c r="J40" s="14"/>
      <c r="K40" s="15"/>
    </row>
    <row r="41" spans="1:15" ht="15" x14ac:dyDescent="0.25">
      <c r="A41" s="8"/>
      <c r="B41" s="19"/>
      <c r="F41" s="11"/>
      <c r="G41" s="11"/>
      <c r="H41" s="13"/>
      <c r="I41" s="13"/>
      <c r="J41" s="14"/>
      <c r="K41" s="15"/>
    </row>
    <row r="42" spans="1:15" ht="15" x14ac:dyDescent="0.25">
      <c r="A42" s="8"/>
      <c r="B42" s="19"/>
      <c r="F42" s="11"/>
      <c r="G42" s="11"/>
      <c r="H42" s="13"/>
      <c r="I42" s="13"/>
      <c r="J42" s="14"/>
      <c r="K42" s="15"/>
    </row>
    <row r="43" spans="1:15" ht="15" x14ac:dyDescent="0.25">
      <c r="A43" s="8"/>
      <c r="B43" s="19"/>
      <c r="E43" s="21"/>
      <c r="F43" s="21"/>
      <c r="J43" s="15"/>
      <c r="K43" s="30">
        <f>SUM(K2:K41)</f>
        <v>57090879.955495946</v>
      </c>
    </row>
    <row r="44" spans="1:15" ht="15" x14ac:dyDescent="0.25">
      <c r="A44" s="8"/>
      <c r="B44" s="19"/>
      <c r="E44" s="21"/>
      <c r="F44" s="21"/>
      <c r="J44" s="15"/>
      <c r="K44" s="15"/>
    </row>
    <row r="45" spans="1:15" ht="15" x14ac:dyDescent="0.25">
      <c r="A45" s="8" t="s">
        <v>23</v>
      </c>
      <c r="B45" s="19"/>
      <c r="E45" s="21"/>
      <c r="F45" s="21"/>
      <c r="J45" s="15"/>
      <c r="K45" s="15"/>
    </row>
    <row r="46" spans="1:15" ht="15" x14ac:dyDescent="0.25">
      <c r="A46" s="7" t="s">
        <v>122</v>
      </c>
      <c r="B46" s="32">
        <v>20</v>
      </c>
      <c r="C46" s="31" t="s">
        <v>71</v>
      </c>
      <c r="F46" s="31" t="s">
        <v>71</v>
      </c>
      <c r="G46" s="7">
        <v>1190.9100000000001</v>
      </c>
      <c r="H46" s="38">
        <v>1</v>
      </c>
      <c r="I46" s="7">
        <v>8.5599999999999999E-4</v>
      </c>
      <c r="J46" s="15">
        <v>20</v>
      </c>
      <c r="K46" s="15">
        <v>1.6793880310015028E-2</v>
      </c>
    </row>
    <row r="47" spans="1:15" ht="15" x14ac:dyDescent="0.25">
      <c r="A47" s="7" t="s">
        <v>24</v>
      </c>
      <c r="B47" s="14">
        <v>2109606.94</v>
      </c>
      <c r="C47" s="31" t="s">
        <v>96</v>
      </c>
      <c r="F47" s="31" t="s">
        <v>16</v>
      </c>
      <c r="G47" s="7">
        <v>1</v>
      </c>
      <c r="H47" s="38">
        <v>1</v>
      </c>
      <c r="I47" s="7">
        <v>1</v>
      </c>
      <c r="J47" s="15">
        <v>2109606.94</v>
      </c>
      <c r="K47" s="15">
        <v>2109606.94</v>
      </c>
    </row>
    <row r="48" spans="1:15" ht="15" x14ac:dyDescent="0.25">
      <c r="B48" s="14"/>
      <c r="C48" s="31"/>
      <c r="F48" s="31"/>
      <c r="H48" s="38"/>
      <c r="J48" s="15"/>
      <c r="K48" s="15"/>
    </row>
    <row r="49" spans="1:11" ht="15" x14ac:dyDescent="0.25">
      <c r="B49" s="14"/>
      <c r="C49" s="31"/>
      <c r="F49" s="31"/>
      <c r="H49" s="38"/>
      <c r="J49" s="15"/>
      <c r="K49" s="15"/>
    </row>
    <row r="50" spans="1:11" ht="15" x14ac:dyDescent="0.25">
      <c r="B50" s="19"/>
      <c r="H50" s="15"/>
      <c r="I50" s="15"/>
      <c r="J50" s="15"/>
      <c r="K50" s="22">
        <f>SUM(K46:K49)</f>
        <v>2109606.9567938801</v>
      </c>
    </row>
    <row r="51" spans="1:11" ht="15" x14ac:dyDescent="0.25">
      <c r="B51" s="19"/>
      <c r="H51" s="15"/>
      <c r="I51" s="15"/>
      <c r="J51" s="15"/>
      <c r="K51" s="22"/>
    </row>
    <row r="52" spans="1:11" ht="15" x14ac:dyDescent="0.25">
      <c r="A52" s="23" t="s">
        <v>25</v>
      </c>
      <c r="B52" s="19"/>
      <c r="H52" s="15"/>
      <c r="I52" s="15"/>
      <c r="J52" s="15"/>
      <c r="K52" s="22"/>
    </row>
    <row r="53" spans="1:11" ht="15" x14ac:dyDescent="0.25">
      <c r="A53" s="23" t="s">
        <v>26</v>
      </c>
      <c r="B53" s="19"/>
      <c r="H53" s="15"/>
      <c r="I53" s="15"/>
      <c r="J53" s="15"/>
      <c r="K53" s="22"/>
    </row>
    <row r="54" spans="1:11" ht="15" x14ac:dyDescent="0.25">
      <c r="A54" s="31" t="s">
        <v>153</v>
      </c>
      <c r="B54" s="32">
        <v>1100</v>
      </c>
      <c r="F54" s="31" t="s">
        <v>17</v>
      </c>
      <c r="G54" s="11">
        <v>108.29</v>
      </c>
      <c r="H54" s="15"/>
      <c r="I54" s="15"/>
      <c r="J54" s="34">
        <v>110000</v>
      </c>
      <c r="K54" s="34">
        <v>1015.7909317573183</v>
      </c>
    </row>
    <row r="55" spans="1:11" ht="15" x14ac:dyDescent="0.25">
      <c r="A55" s="31" t="s">
        <v>154</v>
      </c>
      <c r="B55" s="32">
        <v>112300</v>
      </c>
      <c r="F55" s="31" t="s">
        <v>17</v>
      </c>
      <c r="G55" s="11">
        <v>108.29</v>
      </c>
      <c r="H55" s="15"/>
      <c r="I55" s="15"/>
      <c r="J55" s="34">
        <v>224600</v>
      </c>
      <c r="K55" s="34">
        <v>2074.0603933881243</v>
      </c>
    </row>
    <row r="56" spans="1:11" ht="15" x14ac:dyDescent="0.25">
      <c r="A56" s="31" t="s">
        <v>187</v>
      </c>
      <c r="B56" s="32">
        <v>83019</v>
      </c>
      <c r="F56" s="31" t="s">
        <v>16</v>
      </c>
      <c r="G56" s="11">
        <v>1</v>
      </c>
      <c r="H56" s="15"/>
      <c r="I56" s="15"/>
      <c r="J56" s="34">
        <v>7330.58</v>
      </c>
      <c r="K56" s="34">
        <v>7330.58</v>
      </c>
    </row>
    <row r="57" spans="1:11" ht="15" x14ac:dyDescent="0.25">
      <c r="A57" s="31" t="s">
        <v>188</v>
      </c>
      <c r="B57" s="32">
        <v>61788</v>
      </c>
      <c r="F57" s="31" t="s">
        <v>16</v>
      </c>
      <c r="G57" s="11">
        <v>1</v>
      </c>
      <c r="H57" s="15"/>
      <c r="I57" s="15"/>
      <c r="J57" s="34">
        <v>8032.44</v>
      </c>
      <c r="K57" s="34">
        <v>8032.44</v>
      </c>
    </row>
    <row r="58" spans="1:11" ht="15" customHeight="1" x14ac:dyDescent="0.25">
      <c r="A58" s="31" t="s">
        <v>154</v>
      </c>
      <c r="B58" s="32">
        <v>112300</v>
      </c>
      <c r="F58" s="31" t="s">
        <v>17</v>
      </c>
      <c r="G58" s="11">
        <v>108.29</v>
      </c>
      <c r="H58" s="15"/>
      <c r="I58" s="15"/>
      <c r="J58" s="34">
        <v>2021400</v>
      </c>
      <c r="K58" s="34">
        <v>18666.54354049312</v>
      </c>
    </row>
    <row r="59" spans="1:11" ht="15" customHeight="1" x14ac:dyDescent="0.25">
      <c r="A59" s="31" t="s">
        <v>131</v>
      </c>
      <c r="B59" s="32">
        <v>47600</v>
      </c>
      <c r="F59" s="31" t="s">
        <v>17</v>
      </c>
      <c r="G59" s="11">
        <v>108.29</v>
      </c>
      <c r="H59" s="15"/>
      <c r="I59" s="15"/>
      <c r="J59" s="34">
        <v>6045200</v>
      </c>
      <c r="K59" s="34">
        <v>55824.175824175822</v>
      </c>
    </row>
    <row r="60" spans="1:11" ht="15" customHeight="1" x14ac:dyDescent="0.25">
      <c r="A60" s="31" t="s">
        <v>155</v>
      </c>
      <c r="B60" s="32">
        <v>69900</v>
      </c>
      <c r="F60" s="31" t="s">
        <v>17</v>
      </c>
      <c r="G60" s="11">
        <v>108.29</v>
      </c>
      <c r="H60" s="15"/>
      <c r="I60" s="15"/>
      <c r="J60" s="34">
        <v>6291000</v>
      </c>
      <c r="K60" s="34">
        <v>58094.00683350263</v>
      </c>
    </row>
    <row r="61" spans="1:11" ht="15" customHeight="1" x14ac:dyDescent="0.25">
      <c r="A61" s="31"/>
      <c r="B61" s="32"/>
      <c r="F61" s="31"/>
      <c r="G61" s="11"/>
      <c r="H61" s="15"/>
      <c r="I61" s="15"/>
      <c r="J61" s="34"/>
      <c r="K61" s="34"/>
    </row>
    <row r="62" spans="1:11" ht="15" customHeight="1" x14ac:dyDescent="0.25">
      <c r="A62" s="31"/>
      <c r="B62" s="32"/>
      <c r="F62" s="31"/>
      <c r="G62" s="11"/>
      <c r="H62" s="15"/>
      <c r="I62" s="15"/>
      <c r="J62" s="34"/>
      <c r="K62" s="24"/>
    </row>
    <row r="63" spans="1:11" ht="15" x14ac:dyDescent="0.25">
      <c r="A63" s="11"/>
      <c r="B63" s="19"/>
      <c r="H63" s="15"/>
      <c r="I63" s="15"/>
      <c r="J63" s="29"/>
      <c r="K63" s="24"/>
    </row>
    <row r="64" spans="1:11" ht="15" x14ac:dyDescent="0.25">
      <c r="A64" s="11"/>
      <c r="B64" s="19"/>
      <c r="H64" s="15"/>
      <c r="I64" s="15"/>
      <c r="J64" s="29"/>
      <c r="K64" s="24"/>
    </row>
    <row r="65" spans="1:11" ht="15" x14ac:dyDescent="0.25">
      <c r="A65" s="11"/>
      <c r="B65" s="19"/>
      <c r="H65" s="15"/>
      <c r="I65" s="15"/>
      <c r="J65" s="29"/>
      <c r="K65" s="24"/>
    </row>
    <row r="66" spans="1:11" ht="15" x14ac:dyDescent="0.25">
      <c r="A66" s="11"/>
      <c r="B66" s="19"/>
      <c r="H66" s="15"/>
      <c r="I66" s="15"/>
      <c r="J66" s="15"/>
      <c r="K66" s="22">
        <f>SUM(K53:K62)</f>
        <v>151037.59752331703</v>
      </c>
    </row>
    <row r="67" spans="1:11" ht="15" x14ac:dyDescent="0.25">
      <c r="B67" s="19"/>
      <c r="H67" s="15"/>
      <c r="I67" s="15"/>
      <c r="J67" s="15"/>
    </row>
    <row r="68" spans="1:11" ht="15" x14ac:dyDescent="0.25">
      <c r="B68" s="19"/>
      <c r="H68" s="15"/>
      <c r="I68" s="15"/>
      <c r="J68" s="15"/>
      <c r="K68" s="22"/>
    </row>
    <row r="69" spans="1:11" ht="15" x14ac:dyDescent="0.25">
      <c r="A69" s="23" t="s">
        <v>27</v>
      </c>
      <c r="B69" s="19"/>
      <c r="H69" s="15"/>
      <c r="I69" s="15"/>
      <c r="J69" s="15"/>
      <c r="K69" s="22">
        <v>3345.26</v>
      </c>
    </row>
    <row r="70" spans="1:11" ht="15" x14ac:dyDescent="0.25">
      <c r="A70" s="23" t="s">
        <v>28</v>
      </c>
      <c r="B70" s="19"/>
      <c r="H70" s="15"/>
      <c r="I70" s="15"/>
      <c r="J70" s="15"/>
      <c r="K70" s="22">
        <v>119092.24836540526</v>
      </c>
    </row>
    <row r="71" spans="1:11" ht="15" x14ac:dyDescent="0.25">
      <c r="B71" s="19"/>
      <c r="H71" s="15"/>
      <c r="I71" s="15"/>
      <c r="J71" s="15"/>
      <c r="K71" s="22"/>
    </row>
    <row r="72" spans="1:11" ht="15" x14ac:dyDescent="0.25">
      <c r="A72" s="23" t="s">
        <v>29</v>
      </c>
      <c r="B72" s="19"/>
      <c r="H72" s="15"/>
      <c r="I72" s="15"/>
      <c r="J72" s="15"/>
      <c r="K72" s="22"/>
    </row>
    <row r="73" spans="1:11" ht="15" x14ac:dyDescent="0.25">
      <c r="A73" s="23" t="s">
        <v>30</v>
      </c>
      <c r="B73" s="19"/>
      <c r="H73" s="15"/>
      <c r="I73" s="15"/>
      <c r="J73" s="15"/>
      <c r="K73" s="25"/>
    </row>
    <row r="74" spans="1:11" ht="15" x14ac:dyDescent="0.25">
      <c r="A74" s="36" t="s">
        <v>189</v>
      </c>
      <c r="B74" s="37">
        <v>2349</v>
      </c>
      <c r="C74" s="36" t="s">
        <v>137</v>
      </c>
      <c r="F74" s="36" t="s">
        <v>14</v>
      </c>
      <c r="G74" s="11">
        <v>0.89539999999999997</v>
      </c>
      <c r="H74" s="15"/>
      <c r="I74" s="15"/>
      <c r="J74" s="38">
        <v>262943.84999999998</v>
      </c>
      <c r="K74" s="34">
        <v>-293660.76613803883</v>
      </c>
    </row>
    <row r="75" spans="1:11" ht="15" x14ac:dyDescent="0.25">
      <c r="A75" s="36" t="s">
        <v>190</v>
      </c>
      <c r="B75" s="37">
        <v>21227</v>
      </c>
      <c r="C75" s="36" t="s">
        <v>147</v>
      </c>
      <c r="F75" s="36" t="s">
        <v>14</v>
      </c>
      <c r="G75" s="11">
        <v>0.89539999999999997</v>
      </c>
      <c r="H75" s="15"/>
      <c r="I75" s="15"/>
      <c r="J75" s="38">
        <v>264247.59000000003</v>
      </c>
      <c r="K75" s="34">
        <v>-295116.80813044455</v>
      </c>
    </row>
    <row r="76" spans="1:11" ht="15" x14ac:dyDescent="0.25">
      <c r="A76" s="36"/>
      <c r="B76" s="37"/>
      <c r="C76" s="36"/>
      <c r="F76" s="36"/>
      <c r="G76" s="11"/>
      <c r="H76" s="15"/>
      <c r="I76" s="15"/>
      <c r="J76" s="38"/>
      <c r="K76" s="34"/>
    </row>
    <row r="77" spans="1:11" ht="15" x14ac:dyDescent="0.25">
      <c r="A77" s="36"/>
      <c r="B77" s="37"/>
      <c r="C77" s="36"/>
      <c r="F77" s="36"/>
      <c r="G77" s="11"/>
      <c r="H77" s="15"/>
      <c r="I77" s="15"/>
      <c r="J77" s="38"/>
      <c r="K77" s="34"/>
    </row>
    <row r="78" spans="1:11" ht="15" x14ac:dyDescent="0.25">
      <c r="B78" s="19"/>
      <c r="H78" s="15"/>
      <c r="I78" s="15"/>
      <c r="J78" s="14"/>
      <c r="K78" s="25"/>
    </row>
    <row r="79" spans="1:11" ht="15" x14ac:dyDescent="0.25">
      <c r="B79" s="19"/>
      <c r="H79" s="15"/>
      <c r="I79" s="15"/>
      <c r="J79" s="14"/>
      <c r="K79" s="25"/>
    </row>
    <row r="80" spans="1:11" ht="15" x14ac:dyDescent="0.25">
      <c r="B80" s="19"/>
      <c r="H80" s="15"/>
      <c r="I80" s="15"/>
      <c r="J80" s="14"/>
      <c r="K80" s="25"/>
    </row>
    <row r="81" spans="1:11" ht="15" x14ac:dyDescent="0.25">
      <c r="B81" s="19"/>
      <c r="H81" s="15"/>
      <c r="I81" s="15"/>
      <c r="J81" s="14"/>
      <c r="K81" s="25"/>
    </row>
    <row r="82" spans="1:11" ht="15" x14ac:dyDescent="0.25">
      <c r="B82" s="19"/>
      <c r="H82" s="15"/>
      <c r="I82" s="15"/>
      <c r="J82" s="14"/>
      <c r="K82" s="25"/>
    </row>
    <row r="83" spans="1:11" ht="15" x14ac:dyDescent="0.25">
      <c r="B83" s="19"/>
      <c r="H83" s="15"/>
      <c r="I83" s="15"/>
      <c r="J83" s="15"/>
      <c r="K83" s="26">
        <f>SUM(K74:K82)</f>
        <v>-588777.57426848332</v>
      </c>
    </row>
    <row r="84" spans="1:11" ht="15" x14ac:dyDescent="0.25">
      <c r="B84" s="19"/>
      <c r="H84" s="15"/>
      <c r="I84" s="15"/>
      <c r="J84" s="15"/>
      <c r="K84" s="22"/>
    </row>
    <row r="85" spans="1:11" ht="15" x14ac:dyDescent="0.25">
      <c r="A85" s="23" t="s">
        <v>31</v>
      </c>
      <c r="B85" s="19"/>
      <c r="H85" s="15"/>
      <c r="I85" s="15"/>
      <c r="J85" s="15"/>
      <c r="K85" s="22"/>
    </row>
    <row r="86" spans="1:11" ht="15" x14ac:dyDescent="0.25">
      <c r="A86" s="36" t="s">
        <v>191</v>
      </c>
      <c r="B86" s="37">
        <v>12215</v>
      </c>
      <c r="C86" s="36" t="s">
        <v>11</v>
      </c>
      <c r="F86" s="31" t="s">
        <v>160</v>
      </c>
      <c r="G86" s="11">
        <v>0.79159999999999997</v>
      </c>
      <c r="H86" s="15"/>
      <c r="I86" s="15"/>
      <c r="J86" s="38">
        <v>234042.86</v>
      </c>
      <c r="K86" s="34">
        <v>295657.98383021727</v>
      </c>
    </row>
    <row r="87" spans="1:11" ht="15" x14ac:dyDescent="0.25">
      <c r="A87" s="31" t="s">
        <v>192</v>
      </c>
      <c r="B87" s="32">
        <v>3327</v>
      </c>
      <c r="C87" s="31" t="s">
        <v>120</v>
      </c>
      <c r="F87" s="31" t="s">
        <v>121</v>
      </c>
      <c r="G87" s="11">
        <v>1.0005999999999999</v>
      </c>
      <c r="H87" s="15"/>
      <c r="I87" s="15"/>
      <c r="J87" s="34">
        <v>575288.57999999996</v>
      </c>
      <c r="K87" s="34">
        <v>574943.61383170099</v>
      </c>
    </row>
    <row r="88" spans="1:11" ht="15" x14ac:dyDescent="0.25">
      <c r="A88" s="31"/>
      <c r="B88" s="32"/>
      <c r="C88" s="31"/>
      <c r="F88" s="31"/>
      <c r="G88" s="11"/>
      <c r="H88" s="15"/>
      <c r="I88" s="15"/>
      <c r="J88" s="34"/>
      <c r="K88" s="34"/>
    </row>
    <row r="89" spans="1:11" ht="15" x14ac:dyDescent="0.25">
      <c r="A89" s="31"/>
      <c r="B89" s="32"/>
      <c r="C89" s="31"/>
      <c r="F89" s="31"/>
      <c r="G89" s="11"/>
      <c r="H89" s="15"/>
      <c r="I89" s="15"/>
      <c r="J89" s="34"/>
      <c r="K89" s="34"/>
    </row>
    <row r="90" spans="1:11" ht="15" x14ac:dyDescent="0.25">
      <c r="B90" s="19"/>
      <c r="H90" s="15"/>
      <c r="I90" s="15"/>
      <c r="J90" s="14"/>
      <c r="K90" s="25"/>
    </row>
    <row r="91" spans="1:11" ht="15" x14ac:dyDescent="0.25">
      <c r="B91" s="19"/>
      <c r="H91" s="15"/>
      <c r="I91" s="15"/>
      <c r="J91" s="15"/>
      <c r="K91" s="25"/>
    </row>
    <row r="92" spans="1:11" ht="15" x14ac:dyDescent="0.25">
      <c r="B92" s="19"/>
      <c r="H92" s="15"/>
      <c r="I92" s="15"/>
      <c r="J92" s="15"/>
      <c r="K92" s="25"/>
    </row>
    <row r="93" spans="1:11" ht="15" x14ac:dyDescent="0.25">
      <c r="B93" s="19"/>
      <c r="H93" s="15"/>
      <c r="I93" s="15"/>
      <c r="J93" s="15"/>
      <c r="K93" s="22">
        <f>SUM(K86:K92)</f>
        <v>870601.59766191826</v>
      </c>
    </row>
    <row r="95" spans="1:11" x14ac:dyDescent="0.2">
      <c r="J95" s="27">
        <f>SUM(J2:J50)</f>
        <v>2657143817.0896001</v>
      </c>
      <c r="K95" s="28">
        <f>+K43+K50+K66+K69+K70+K83+K93</f>
        <v>59755786.041571982</v>
      </c>
    </row>
    <row r="97" spans="6:11" x14ac:dyDescent="0.2">
      <c r="F97" s="11"/>
      <c r="G97" s="11"/>
      <c r="H97" s="11"/>
      <c r="I97" s="11"/>
      <c r="J97" s="11"/>
      <c r="K97" s="11"/>
    </row>
    <row r="98" spans="6:11" x14ac:dyDescent="0.2">
      <c r="F98" s="11"/>
      <c r="G98" s="11"/>
      <c r="H98" s="11"/>
      <c r="I98" s="11"/>
      <c r="J98" s="11"/>
      <c r="K98" s="11"/>
    </row>
    <row r="99" spans="6:11" x14ac:dyDescent="0.2">
      <c r="F99" s="11"/>
      <c r="G99" s="11"/>
      <c r="H99" s="11"/>
      <c r="I99" s="11"/>
      <c r="J99" s="11"/>
      <c r="K99" s="11"/>
    </row>
    <row r="100" spans="6:11" x14ac:dyDescent="0.2">
      <c r="F100" s="11"/>
      <c r="G100" s="10"/>
      <c r="H100" s="11"/>
      <c r="I100" s="11"/>
      <c r="J100" s="11"/>
      <c r="K100" s="11"/>
    </row>
    <row r="101" spans="6:11" x14ac:dyDescent="0.2">
      <c r="F101" s="11"/>
      <c r="G101" s="11"/>
      <c r="H101" s="11"/>
      <c r="I101" s="11"/>
      <c r="J101" s="11"/>
      <c r="K101" s="11"/>
    </row>
    <row r="102" spans="6:11" x14ac:dyDescent="0.2">
      <c r="F102" s="11"/>
      <c r="G102" s="11"/>
      <c r="H102" s="11"/>
      <c r="I102" s="11"/>
      <c r="J102" s="11"/>
      <c r="K102" s="1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2019-06-24T21:57:30Z</dcterms:modified>
</cp:coreProperties>
</file>