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19-2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8" i="1" l="1"/>
  <c r="K41" i="1" l="1"/>
  <c r="K46" i="1" l="1"/>
  <c r="K86" i="1" l="1"/>
  <c r="K62" i="1" l="1"/>
  <c r="K76" i="1" l="1"/>
  <c r="K88" i="1" s="1"/>
</calcChain>
</file>

<file path=xl/sharedStrings.xml><?xml version="1.0" encoding="utf-8"?>
<sst xmlns="http://schemas.openxmlformats.org/spreadsheetml/2006/main" count="249" uniqueCount="191">
  <si>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</si>
  <si>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</si>
  <si>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</si>
  <si>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</si>
  <si>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</si>
  <si>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</si>
  <si>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</si>
  <si>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</si>
  <si>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</si>
  <si>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</si>
  <si>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</si>
  <si>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</si>
  <si>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0053673</t>
  </si>
  <si>
    <t>SEK</t>
  </si>
  <si>
    <t>EUR</t>
  </si>
  <si>
    <t>NOK</t>
  </si>
  <si>
    <t>ICON PLC</t>
  </si>
  <si>
    <t>G4705A100</t>
  </si>
  <si>
    <t>B94G471</t>
  </si>
  <si>
    <t>USD</t>
  </si>
  <si>
    <t>JPY</t>
  </si>
  <si>
    <t>KOITO MANUFACTURING CO LTD</t>
  </si>
  <si>
    <t>649632007</t>
  </si>
  <si>
    <t>6496324</t>
  </si>
  <si>
    <t>B02L48900</t>
  </si>
  <si>
    <t>B02L486</t>
  </si>
  <si>
    <t>MILLICOM INTL CELLULAR SDR</t>
  </si>
  <si>
    <t>B00L2M903</t>
  </si>
  <si>
    <t>B00L2M8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</si>
  <si>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</si>
  <si>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</si>
  <si>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</si>
  <si>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</si>
  <si>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</si>
  <si>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</si>
  <si>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</si>
  <si>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</si>
  <si>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</si>
  <si>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</si>
  <si>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AHT LN</t>
  </si>
  <si>
    <t>ICLR US</t>
  </si>
  <si>
    <t>7276 JP</t>
  </si>
  <si>
    <t>FERGUSON PLC</t>
  </si>
  <si>
    <t>FERG LN</t>
  </si>
  <si>
    <t>LLOYDS BANKING GROUP PLC</t>
  </si>
  <si>
    <t>TECHNIPFMC PLC</t>
  </si>
  <si>
    <t>087061008</t>
  </si>
  <si>
    <t>0870612</t>
  </si>
  <si>
    <t>LLOY LN</t>
  </si>
  <si>
    <t>ACI0RW2K9</t>
  </si>
  <si>
    <t>BYW2H44</t>
  </si>
  <si>
    <t>FTI FP</t>
  </si>
  <si>
    <t>DKK</t>
  </si>
  <si>
    <t>SAP SE</t>
  </si>
  <si>
    <t>GBP</t>
  </si>
  <si>
    <t>484628904</t>
  </si>
  <si>
    <t>4846288</t>
  </si>
  <si>
    <t>INFINEON TECHNOLOGIES AG</t>
  </si>
  <si>
    <t>NXP SEMICONDUCTORS NV</t>
  </si>
  <si>
    <t>588950907</t>
  </si>
  <si>
    <t>5889505</t>
  </si>
  <si>
    <t>N6596X109</t>
  </si>
  <si>
    <t>B505PN7</t>
  </si>
  <si>
    <t>NXPI US</t>
  </si>
  <si>
    <t>NORTHERN DRILLING LTD</t>
  </si>
  <si>
    <t>ACI0T6BJ7</t>
  </si>
  <si>
    <t>BD3FFZ2</t>
  </si>
  <si>
    <t>NODL NO</t>
  </si>
  <si>
    <t>NOVO NORDISK A/S B</t>
  </si>
  <si>
    <t>BFYFZP903</t>
  </si>
  <si>
    <t>BFYFZP5</t>
  </si>
  <si>
    <t>ACI07GG13</t>
  </si>
  <si>
    <t>BHC8X90</t>
  </si>
  <si>
    <t>NOVOB DC</t>
  </si>
  <si>
    <t>COMPASS GROUP PLC</t>
  </si>
  <si>
    <t>SAIPEM SPA</t>
  </si>
  <si>
    <t>BD6K45906</t>
  </si>
  <si>
    <t>BD6K457</t>
  </si>
  <si>
    <t>CPG LN</t>
  </si>
  <si>
    <t>BDZZRW907</t>
  </si>
  <si>
    <t>BDZZRW1</t>
  </si>
  <si>
    <t>SPM IM</t>
  </si>
  <si>
    <t>GRANDVISION NV</t>
  </si>
  <si>
    <t>NET ONE SYSTEMS CO LTD</t>
  </si>
  <si>
    <t>BV9FWX902</t>
  </si>
  <si>
    <t>BV9FWX9</t>
  </si>
  <si>
    <t>GVNV NA</t>
  </si>
  <si>
    <t>603654906</t>
  </si>
  <si>
    <t>6036548</t>
  </si>
  <si>
    <t>7518 JP</t>
  </si>
  <si>
    <t>KRW</t>
  </si>
  <si>
    <t>ATLANTIC SAPPHIRE AS</t>
  </si>
  <si>
    <t>RECKITT BENCKISER GROUP PLC</t>
  </si>
  <si>
    <t>YARA INTERNATIONAL ASA</t>
  </si>
  <si>
    <t>BDFG5D907</t>
  </si>
  <si>
    <t>B24CGK904</t>
  </si>
  <si>
    <t>775125909</t>
  </si>
  <si>
    <t>BDFG5D1</t>
  </si>
  <si>
    <t>ASAME NO</t>
  </si>
  <si>
    <t>IFX GR</t>
  </si>
  <si>
    <t>B24CGK7</t>
  </si>
  <si>
    <t>RB/ LN</t>
  </si>
  <si>
    <t>SAP GR</t>
  </si>
  <si>
    <t>7751259</t>
  </si>
  <si>
    <t>YAR NO</t>
  </si>
  <si>
    <t>BAYER AG REG</t>
  </si>
  <si>
    <t>TAKEDA PHARMACEUTIC SP ADR</t>
  </si>
  <si>
    <t>TAKEDA PHARMACEUTICAL CO LTD</t>
  </si>
  <si>
    <t>506921907</t>
  </si>
  <si>
    <t>5069211</t>
  </si>
  <si>
    <t>BAYN GR</t>
  </si>
  <si>
    <t>874060205</t>
  </si>
  <si>
    <t>B3VW0Z0</t>
  </si>
  <si>
    <t>687044008</t>
  </si>
  <si>
    <t>6870445</t>
  </si>
  <si>
    <t>4502 JP</t>
  </si>
  <si>
    <t>BANDAI NAMCO HOLDINGS INC</t>
  </si>
  <si>
    <t>KERING</t>
  </si>
  <si>
    <t>KION GROUP AG</t>
  </si>
  <si>
    <t>B0JDQD905</t>
  </si>
  <si>
    <t>B0JDQD4</t>
  </si>
  <si>
    <t>7832 JP</t>
  </si>
  <si>
    <t>550507909</t>
  </si>
  <si>
    <t>5505072</t>
  </si>
  <si>
    <t>KER FP</t>
  </si>
  <si>
    <t>BB22L9907</t>
  </si>
  <si>
    <t>BB22L96</t>
  </si>
  <si>
    <t>KGX GR</t>
  </si>
  <si>
    <t>B8K6VP908</t>
  </si>
  <si>
    <t>B8K6VP5</t>
  </si>
  <si>
    <t>MSEIS NO</t>
  </si>
  <si>
    <t>86199E9B7</t>
  </si>
  <si>
    <t>OUTSOURCING INC COMMON STOCK</t>
  </si>
  <si>
    <t>GALAXY ENTERTAINMENT GROUP L</t>
  </si>
  <si>
    <t>HEXAGON AB B SHS</t>
  </si>
  <si>
    <t>HOSHIZAKI CORP</t>
  </si>
  <si>
    <t>KEYENCE CORP</t>
  </si>
  <si>
    <t>LVMH MOET HENNESSY LOUIS VUI</t>
  </si>
  <si>
    <t>MAGSEIS FAIRFIELD ASA</t>
  </si>
  <si>
    <t>MOWI ASA</t>
  </si>
  <si>
    <t>RENTOKIL INITIAL PLC</t>
  </si>
  <si>
    <t>TEMENOS AG   REG</t>
  </si>
  <si>
    <t>GBp</t>
  </si>
  <si>
    <t>646587006</t>
  </si>
  <si>
    <t>6465874</t>
  </si>
  <si>
    <t>27 HK</t>
  </si>
  <si>
    <t>HKD</t>
  </si>
  <si>
    <t>B1XFTL901</t>
  </si>
  <si>
    <t>B1XFTL2</t>
  </si>
  <si>
    <t>HEXAB SS</t>
  </si>
  <si>
    <t>B3FF8W906</t>
  </si>
  <si>
    <t>B3FF8W8</t>
  </si>
  <si>
    <t>6465 JP</t>
  </si>
  <si>
    <t>649099009</t>
  </si>
  <si>
    <t>6490995</t>
  </si>
  <si>
    <t>6861 JP</t>
  </si>
  <si>
    <t>406141903</t>
  </si>
  <si>
    <t>4061412</t>
  </si>
  <si>
    <t>MC FP</t>
  </si>
  <si>
    <t>TIGO SS</t>
  </si>
  <si>
    <t>MOWI NO</t>
  </si>
  <si>
    <t>B082RF905</t>
  </si>
  <si>
    <t>B082RF1</t>
  </si>
  <si>
    <t>RTO LN</t>
  </si>
  <si>
    <t>TAK US</t>
  </si>
  <si>
    <t>714789906</t>
  </si>
  <si>
    <t>7147892</t>
  </si>
  <si>
    <t>TEMN SW</t>
  </si>
  <si>
    <t>CHF</t>
  </si>
  <si>
    <t>SOUTH KOREAN WON</t>
  </si>
  <si>
    <t>SAMSUNG ELECTRONICS CO LTD COMMON STOCK KRW100.0</t>
  </si>
  <si>
    <t>HOSHIZAKI CORP COMMON STOCK</t>
  </si>
  <si>
    <t>COMPASS GROUP PLC COMMON STOCK GBP.1105</t>
  </si>
  <si>
    <t>BASIC FIT NV</t>
  </si>
  <si>
    <t>BURFORD CAPITAL LTD</t>
  </si>
  <si>
    <t>BD9Y9B905</t>
  </si>
  <si>
    <t>BD9Y9B7</t>
  </si>
  <si>
    <t>BFIT NA</t>
  </si>
  <si>
    <t>B4L849908</t>
  </si>
  <si>
    <t>B4L8497</t>
  </si>
  <si>
    <t>BUR LN</t>
  </si>
  <si>
    <t>MOWI ASA COMMON STOCK NOK7.5</t>
  </si>
  <si>
    <t>BASIC FIT NV COMMON STOCK EUR.06</t>
  </si>
  <si>
    <t>BAYER AG REG COMMON STOCK</t>
  </si>
  <si>
    <t>BURFORD CAPITAL LTD COMMON STOCK</t>
  </si>
  <si>
    <t>LLOYDS BANKING GROUP PLC COMMON STOCK</t>
  </si>
  <si>
    <t>BANDAI NAMCO HOLDINGS INC COMMON STOCK</t>
  </si>
  <si>
    <t>ICON PLC COMMON STOCK EUR.06</t>
  </si>
  <si>
    <t>KION GROUP AG COMMON STOCK</t>
  </si>
  <si>
    <t>KOITO MANUFACTURING CO LTD COMMON STOCK</t>
  </si>
  <si>
    <t>NXP SEMICONDUCTORS NV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</si>
</sst>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#,##0.000;\(#,##0.000\)"/>
    <numFmt numFmtId="167" formatCode="#,##0.00;\(#,##0.00\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164" fontId="1" fillId="0" borderId="0" xfId="2" applyNumberFormat="1" applyFont="1" applyFill="1"/>
    <xf numFmtId="0" fontId="1" fillId="0" borderId="0" xfId="1" applyFont="1" applyFill="1"/>
    <xf numFmtId="0" fontId="1" fillId="0" borderId="0" xfId="1" applyFill="1"/>
    <xf numFmtId="4" fontId="1" fillId="0" borderId="0" xfId="1" applyNumberFormat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3" fontId="1" fillId="0" borderId="0" xfId="1" applyNumberFormat="1" applyFill="1"/>
    <xf numFmtId="10" fontId="0" fillId="0" borderId="0" xfId="3" applyNumberFormat="1" applyFont="1" applyFill="1"/>
    <xf numFmtId="3" fontId="1" fillId="0" borderId="0" xfId="1" applyNumberFormat="1"/>
    <xf numFmtId="165" fontId="1" fillId="0" borderId="0" xfId="1" applyNumberFormat="1" applyFill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6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left"/>
    </xf>
    <xf numFmtId="167" fontId="1" fillId="0" borderId="0" xfId="0" applyNumberFormat="1" applyFont="1" applyAlignment="1">
      <alignment horizontal="right"/>
    </xf>
    <xf numFmtId="167" fontId="1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166" fontId="8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95"/>
  <sheetViews>
    <sheetView tabSelected="1" workbookViewId="0">
      <pane xSplit="1" ySplit="1" topLeftCell="B2" activePane="bottomRight" state="frozen"/>
      <selection activeCell="J33" sqref="J33"/>
      <selection pane="topRight" activeCell="J33" sqref="J33"/>
      <selection pane="bottomLeft" activeCell="J33" sqref="J33"/>
      <selection pane="bottomRight" activeCell="A88" sqref="A88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38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31" t="s">
        <v>10</v>
      </c>
      <c r="B2" s="9">
        <v>58650</v>
      </c>
      <c r="C2" s="31" t="s">
        <v>11</v>
      </c>
      <c r="D2" s="31" t="s">
        <v>12</v>
      </c>
      <c r="E2" s="11" t="s">
        <v>39</v>
      </c>
      <c r="F2" s="31" t="s">
        <v>142</v>
      </c>
      <c r="G2" s="11">
        <v>0.754</v>
      </c>
      <c r="H2" s="12">
        <v>20.03</v>
      </c>
      <c r="I2" s="34">
        <v>26.641908999999998</v>
      </c>
      <c r="J2" s="14">
        <v>1174759.5</v>
      </c>
      <c r="K2" s="15">
        <v>1558036.4721485411</v>
      </c>
      <c r="M2" s="11"/>
      <c r="O2" s="16"/>
    </row>
    <row r="3" spans="1:15" ht="15" x14ac:dyDescent="0.25">
      <c r="A3" s="31" t="s">
        <v>91</v>
      </c>
      <c r="B3" s="17">
        <v>344078</v>
      </c>
      <c r="C3" s="31" t="s">
        <v>94</v>
      </c>
      <c r="D3" s="31" t="s">
        <v>97</v>
      </c>
      <c r="E3" s="11" t="s">
        <v>98</v>
      </c>
      <c r="F3" s="31" t="s">
        <v>15</v>
      </c>
      <c r="G3" s="11">
        <v>8.5618999999999996</v>
      </c>
      <c r="H3" s="11">
        <v>92.2</v>
      </c>
      <c r="I3" s="34">
        <v>10.788168000000001</v>
      </c>
      <c r="J3" s="14">
        <v>31723991.600000001</v>
      </c>
      <c r="K3" s="15">
        <v>3705251.3577593761</v>
      </c>
      <c r="M3" s="11"/>
      <c r="O3" s="16"/>
    </row>
    <row r="4" spans="1:15" ht="15" x14ac:dyDescent="0.25">
      <c r="A4" s="31" t="s">
        <v>116</v>
      </c>
      <c r="B4" s="17">
        <v>47600</v>
      </c>
      <c r="C4" s="31" t="s">
        <v>119</v>
      </c>
      <c r="D4" s="31" t="s">
        <v>120</v>
      </c>
      <c r="E4" s="11" t="s">
        <v>121</v>
      </c>
      <c r="F4" s="31" t="s">
        <v>20</v>
      </c>
      <c r="G4" s="11">
        <v>111.39</v>
      </c>
      <c r="H4" s="13">
        <v>4740</v>
      </c>
      <c r="I4" s="34">
        <v>42.579949999999997</v>
      </c>
      <c r="J4" s="14">
        <v>225624000</v>
      </c>
      <c r="K4" s="15">
        <v>2025531.9148936169</v>
      </c>
      <c r="M4" s="11"/>
      <c r="O4" s="18"/>
    </row>
    <row r="5" spans="1:15" ht="15" x14ac:dyDescent="0.25">
      <c r="A5" s="31" t="s">
        <v>173</v>
      </c>
      <c r="B5" s="17">
        <v>21421</v>
      </c>
      <c r="C5" s="31" t="s">
        <v>175</v>
      </c>
      <c r="D5" s="31" t="s">
        <v>176</v>
      </c>
      <c r="E5" s="11" t="s">
        <v>177</v>
      </c>
      <c r="F5" s="31" t="s">
        <v>14</v>
      </c>
      <c r="G5" s="11">
        <v>0.87939999999999996</v>
      </c>
      <c r="H5" s="11">
        <v>28.5</v>
      </c>
      <c r="I5" s="34">
        <v>32.452966000000004</v>
      </c>
      <c r="J5" s="14">
        <v>610498.5</v>
      </c>
      <c r="K5" s="15">
        <v>694221.62838298839</v>
      </c>
      <c r="M5" s="11"/>
      <c r="O5" s="18"/>
    </row>
    <row r="6" spans="1:15" ht="15" x14ac:dyDescent="0.25">
      <c r="A6" s="31" t="s">
        <v>105</v>
      </c>
      <c r="B6" s="17">
        <v>16550</v>
      </c>
      <c r="C6" s="31" t="s">
        <v>108</v>
      </c>
      <c r="D6" s="31" t="s">
        <v>109</v>
      </c>
      <c r="E6" s="11" t="s">
        <v>110</v>
      </c>
      <c r="F6" s="31" t="s">
        <v>14</v>
      </c>
      <c r="G6" s="11">
        <v>0.87939999999999996</v>
      </c>
      <c r="H6" s="11">
        <v>70.28</v>
      </c>
      <c r="I6" s="34">
        <v>80.027874999999995</v>
      </c>
      <c r="J6" s="14">
        <v>1163134</v>
      </c>
      <c r="K6" s="15">
        <v>1322644.9852171936</v>
      </c>
      <c r="M6" s="11"/>
      <c r="O6" s="18"/>
    </row>
    <row r="7" spans="1:15" ht="15" x14ac:dyDescent="0.25">
      <c r="A7" s="31" t="s">
        <v>174</v>
      </c>
      <c r="B7" s="17">
        <v>68148</v>
      </c>
      <c r="C7" s="31" t="s">
        <v>178</v>
      </c>
      <c r="D7" s="31" t="s">
        <v>179</v>
      </c>
      <c r="E7" s="11" t="s">
        <v>180</v>
      </c>
      <c r="F7" s="31" t="s">
        <v>142</v>
      </c>
      <c r="G7" s="11">
        <v>0.754</v>
      </c>
      <c r="H7" s="11">
        <v>17.7</v>
      </c>
      <c r="I7" s="34">
        <v>23.542774999999999</v>
      </c>
      <c r="J7" s="14">
        <v>1206219.5999999999</v>
      </c>
      <c r="K7" s="15">
        <v>1599760.7427055701</v>
      </c>
      <c r="M7" s="11"/>
      <c r="O7" s="18"/>
    </row>
    <row r="8" spans="1:15" ht="15" x14ac:dyDescent="0.25">
      <c r="A8" s="31" t="s">
        <v>74</v>
      </c>
      <c r="B8" s="17">
        <v>86847</v>
      </c>
      <c r="C8" s="31" t="s">
        <v>76</v>
      </c>
      <c r="D8" s="31" t="s">
        <v>77</v>
      </c>
      <c r="E8" s="11" t="s">
        <v>78</v>
      </c>
      <c r="F8" s="31" t="s">
        <v>142</v>
      </c>
      <c r="G8" s="11">
        <v>0.754</v>
      </c>
      <c r="H8" s="11">
        <v>16.649999999999999</v>
      </c>
      <c r="I8" s="34">
        <v>22.146170000000001</v>
      </c>
      <c r="J8" s="14">
        <v>1446002.5499999998</v>
      </c>
      <c r="K8" s="15">
        <v>1917775.2652519892</v>
      </c>
      <c r="M8" s="11"/>
      <c r="O8" s="18"/>
    </row>
    <row r="9" spans="1:15" ht="15" x14ac:dyDescent="0.25">
      <c r="A9" s="31" t="s">
        <v>42</v>
      </c>
      <c r="B9" s="17">
        <v>26298</v>
      </c>
      <c r="C9" s="31" t="s">
        <v>69</v>
      </c>
      <c r="D9" s="31" t="s">
        <v>70</v>
      </c>
      <c r="E9" s="11" t="s">
        <v>43</v>
      </c>
      <c r="F9" s="31" t="s">
        <v>142</v>
      </c>
      <c r="G9" s="11">
        <v>0.754</v>
      </c>
      <c r="H9" s="12">
        <v>52.21</v>
      </c>
      <c r="I9" s="34">
        <v>69.444536999999997</v>
      </c>
      <c r="J9" s="14">
        <v>1373018.58</v>
      </c>
      <c r="K9" s="15">
        <v>1820979.5490716181</v>
      </c>
      <c r="M9" s="11"/>
      <c r="O9" s="18"/>
    </row>
    <row r="10" spans="1:15" ht="15" x14ac:dyDescent="0.25">
      <c r="A10" s="31" t="s">
        <v>133</v>
      </c>
      <c r="B10" s="17">
        <v>190000</v>
      </c>
      <c r="C10" s="31" t="s">
        <v>143</v>
      </c>
      <c r="D10" s="31" t="s">
        <v>144</v>
      </c>
      <c r="E10" s="11" t="s">
        <v>145</v>
      </c>
      <c r="F10" s="31" t="s">
        <v>146</v>
      </c>
      <c r="G10" s="11">
        <v>7.8498999999999999</v>
      </c>
      <c r="H10" s="12">
        <v>55.75</v>
      </c>
      <c r="I10" s="34">
        <v>7.1020919999999998</v>
      </c>
      <c r="J10" s="14">
        <v>10592500</v>
      </c>
      <c r="K10" s="15">
        <v>1349380.246882126</v>
      </c>
      <c r="M10" s="11"/>
      <c r="O10" s="18"/>
    </row>
    <row r="11" spans="1:15" ht="15" x14ac:dyDescent="0.25">
      <c r="A11" s="31" t="s">
        <v>82</v>
      </c>
      <c r="B11" s="17">
        <v>85281</v>
      </c>
      <c r="C11" s="31" t="s">
        <v>84</v>
      </c>
      <c r="D11" s="31" t="s">
        <v>85</v>
      </c>
      <c r="E11" s="11" t="s">
        <v>86</v>
      </c>
      <c r="F11" s="31" t="s">
        <v>14</v>
      </c>
      <c r="G11" s="11">
        <v>0.87939999999999996</v>
      </c>
      <c r="H11" s="12">
        <v>19.54</v>
      </c>
      <c r="I11" s="34">
        <v>22.250209000000002</v>
      </c>
      <c r="J11" s="14">
        <v>1666390.74</v>
      </c>
      <c r="K11" s="15">
        <v>1894917.8303388674</v>
      </c>
      <c r="M11" s="11"/>
      <c r="O11" s="18"/>
    </row>
    <row r="12" spans="1:15" ht="15" x14ac:dyDescent="0.25">
      <c r="A12" s="31" t="s">
        <v>134</v>
      </c>
      <c r="B12" s="17">
        <v>22832</v>
      </c>
      <c r="C12" s="31" t="s">
        <v>147</v>
      </c>
      <c r="D12" s="31" t="s">
        <v>148</v>
      </c>
      <c r="E12" s="11" t="s">
        <v>149</v>
      </c>
      <c r="F12" s="31" t="s">
        <v>13</v>
      </c>
      <c r="G12" s="11">
        <v>9.2385999999999999</v>
      </c>
      <c r="H12" s="12">
        <v>485.8</v>
      </c>
      <c r="I12" s="34">
        <v>52.628728000000002</v>
      </c>
      <c r="J12" s="14">
        <v>11091785.6</v>
      </c>
      <c r="K12" s="15">
        <v>1200591.6047886042</v>
      </c>
      <c r="M12" s="11"/>
      <c r="O12" s="18"/>
    </row>
    <row r="13" spans="1:15" ht="15" x14ac:dyDescent="0.25">
      <c r="A13" s="31" t="s">
        <v>135</v>
      </c>
      <c r="B13" s="17">
        <v>6100</v>
      </c>
      <c r="C13" s="31" t="s">
        <v>150</v>
      </c>
      <c r="D13" s="31" t="s">
        <v>151</v>
      </c>
      <c r="E13" s="11" t="s">
        <v>152</v>
      </c>
      <c r="F13" s="31" t="s">
        <v>20</v>
      </c>
      <c r="G13" s="11">
        <v>111.39</v>
      </c>
      <c r="H13" s="13">
        <v>7540</v>
      </c>
      <c r="I13" s="34">
        <v>67.732663000000002</v>
      </c>
      <c r="J13" s="14">
        <v>45994000</v>
      </c>
      <c r="K13" s="15">
        <v>412909.59691175149</v>
      </c>
      <c r="M13" s="11"/>
      <c r="O13" s="18"/>
    </row>
    <row r="14" spans="1:15" ht="15" x14ac:dyDescent="0.25">
      <c r="A14" s="31" t="s">
        <v>16</v>
      </c>
      <c r="B14" s="17">
        <v>5320</v>
      </c>
      <c r="C14" s="31" t="s">
        <v>17</v>
      </c>
      <c r="D14" s="31" t="s">
        <v>18</v>
      </c>
      <c r="E14" s="11" t="s">
        <v>40</v>
      </c>
      <c r="F14" s="31" t="s">
        <v>19</v>
      </c>
      <c r="G14" s="11">
        <v>1</v>
      </c>
      <c r="H14" s="11">
        <v>139.97999999999999</v>
      </c>
      <c r="I14" s="34">
        <v>139.97999999999999</v>
      </c>
      <c r="J14" s="14">
        <v>744693.6</v>
      </c>
      <c r="K14" s="15">
        <v>744693.6</v>
      </c>
      <c r="M14" s="11"/>
      <c r="O14" s="18"/>
    </row>
    <row r="15" spans="1:15" ht="15" x14ac:dyDescent="0.25">
      <c r="A15" s="31" t="s">
        <v>57</v>
      </c>
      <c r="B15" s="17">
        <v>121606</v>
      </c>
      <c r="C15" s="31" t="s">
        <v>59</v>
      </c>
      <c r="D15" s="31" t="s">
        <v>60</v>
      </c>
      <c r="E15" s="11" t="s">
        <v>99</v>
      </c>
      <c r="F15" s="31" t="s">
        <v>14</v>
      </c>
      <c r="G15" s="11">
        <v>0.87939999999999996</v>
      </c>
      <c r="H15" s="17">
        <v>19.305</v>
      </c>
      <c r="I15" s="34">
        <v>21.982614000000002</v>
      </c>
      <c r="J15" s="14">
        <v>2347603.83</v>
      </c>
      <c r="K15" s="15">
        <v>2669551.7739367755</v>
      </c>
      <c r="M15" s="11"/>
      <c r="O15" s="18"/>
    </row>
    <row r="16" spans="1:15" ht="15" x14ac:dyDescent="0.25">
      <c r="A16" s="31" t="s">
        <v>117</v>
      </c>
      <c r="B16" s="17">
        <v>2633</v>
      </c>
      <c r="C16" s="31" t="s">
        <v>122</v>
      </c>
      <c r="D16" s="31" t="s">
        <v>123</v>
      </c>
      <c r="E16" s="11" t="s">
        <v>124</v>
      </c>
      <c r="F16" s="31" t="s">
        <v>14</v>
      </c>
      <c r="G16" s="11">
        <v>0.87939999999999996</v>
      </c>
      <c r="H16" s="12">
        <v>480.1</v>
      </c>
      <c r="I16" s="34">
        <v>546.69013900000004</v>
      </c>
      <c r="J16" s="14">
        <v>1264103.3</v>
      </c>
      <c r="K16" s="15">
        <v>1437461.1098476234</v>
      </c>
      <c r="M16" s="11"/>
      <c r="O16" s="18"/>
    </row>
    <row r="17" spans="1:15" ht="15" x14ac:dyDescent="0.25">
      <c r="A17" s="31" t="s">
        <v>136</v>
      </c>
      <c r="B17" s="17">
        <v>1100</v>
      </c>
      <c r="C17" s="31" t="s">
        <v>153</v>
      </c>
      <c r="D17" s="31" t="s">
        <v>154</v>
      </c>
      <c r="E17" s="11" t="s">
        <v>155</v>
      </c>
      <c r="F17" s="31" t="s">
        <v>20</v>
      </c>
      <c r="G17" s="11">
        <v>111.39</v>
      </c>
      <c r="H17" s="12">
        <v>64930</v>
      </c>
      <c r="I17" s="34">
        <v>583.27344600000004</v>
      </c>
      <c r="J17" s="14">
        <v>71423000</v>
      </c>
      <c r="K17" s="15">
        <v>641197.59403896215</v>
      </c>
      <c r="M17" s="11"/>
      <c r="O17" s="18"/>
    </row>
    <row r="18" spans="1:15" ht="15" x14ac:dyDescent="0.25">
      <c r="A18" s="31" t="s">
        <v>118</v>
      </c>
      <c r="B18" s="17">
        <v>41908</v>
      </c>
      <c r="C18" s="31" t="s">
        <v>125</v>
      </c>
      <c r="D18" s="31" t="s">
        <v>126</v>
      </c>
      <c r="E18" s="11" t="s">
        <v>127</v>
      </c>
      <c r="F18" s="31" t="s">
        <v>14</v>
      </c>
      <c r="G18" s="11">
        <v>0.87939999999999996</v>
      </c>
      <c r="H18" s="12">
        <v>50.12</v>
      </c>
      <c r="I18" s="34">
        <v>57.071672</v>
      </c>
      <c r="J18" s="14">
        <v>2100428.96</v>
      </c>
      <c r="K18" s="15">
        <v>2388479.5997270867</v>
      </c>
      <c r="M18" s="11"/>
      <c r="O18" s="18"/>
    </row>
    <row r="19" spans="1:15" ht="15" x14ac:dyDescent="0.25">
      <c r="A19" s="31" t="s">
        <v>21</v>
      </c>
      <c r="B19" s="17">
        <v>11587</v>
      </c>
      <c r="C19" s="31" t="s">
        <v>22</v>
      </c>
      <c r="D19" s="31" t="s">
        <v>23</v>
      </c>
      <c r="E19" s="11" t="s">
        <v>41</v>
      </c>
      <c r="F19" s="31" t="s">
        <v>20</v>
      </c>
      <c r="G19" s="11">
        <v>111.39</v>
      </c>
      <c r="H19" s="11">
        <v>6440</v>
      </c>
      <c r="I19" s="34">
        <v>57.851239999999997</v>
      </c>
      <c r="J19" s="14">
        <v>74620280</v>
      </c>
      <c r="K19" s="15">
        <v>669901.06831852056</v>
      </c>
      <c r="M19" s="11"/>
      <c r="O19" s="18"/>
    </row>
    <row r="20" spans="1:15" ht="15" x14ac:dyDescent="0.25">
      <c r="A20" s="31" t="s">
        <v>44</v>
      </c>
      <c r="B20" s="17">
        <v>2604225</v>
      </c>
      <c r="C20" s="31" t="s">
        <v>46</v>
      </c>
      <c r="D20" s="31" t="s">
        <v>47</v>
      </c>
      <c r="E20" s="11" t="s">
        <v>48</v>
      </c>
      <c r="F20" s="31" t="s">
        <v>142</v>
      </c>
      <c r="G20" s="11">
        <v>0.754</v>
      </c>
      <c r="H20" s="12">
        <v>0.63539999999999996</v>
      </c>
      <c r="I20" s="34">
        <v>0.84514599999999995</v>
      </c>
      <c r="J20" s="14">
        <v>1654724.5649999999</v>
      </c>
      <c r="K20" s="15">
        <v>2194594.9137931033</v>
      </c>
      <c r="M20" s="11"/>
      <c r="O20" s="18"/>
    </row>
    <row r="21" spans="1:15" ht="15" x14ac:dyDescent="0.25">
      <c r="A21" s="31" t="s">
        <v>137</v>
      </c>
      <c r="B21" s="17">
        <v>1307</v>
      </c>
      <c r="C21" s="31" t="s">
        <v>156</v>
      </c>
      <c r="D21" s="31" t="s">
        <v>157</v>
      </c>
      <c r="E21" s="11" t="s">
        <v>158</v>
      </c>
      <c r="F21" s="31" t="s">
        <v>14</v>
      </c>
      <c r="G21" s="11">
        <v>0.87939999999999996</v>
      </c>
      <c r="H21" s="12">
        <v>302</v>
      </c>
      <c r="I21" s="34">
        <v>343.88756899999998</v>
      </c>
      <c r="J21" s="14">
        <v>394714</v>
      </c>
      <c r="K21" s="15">
        <v>448844.66681828519</v>
      </c>
      <c r="M21" s="11"/>
      <c r="O21" s="18"/>
    </row>
    <row r="22" spans="1:15" ht="15" x14ac:dyDescent="0.25">
      <c r="A22" s="31" t="s">
        <v>138</v>
      </c>
      <c r="B22" s="17">
        <v>639697</v>
      </c>
      <c r="C22" s="31" t="s">
        <v>128</v>
      </c>
      <c r="D22" s="31" t="s">
        <v>129</v>
      </c>
      <c r="E22" s="11" t="s">
        <v>130</v>
      </c>
      <c r="F22" s="31" t="s">
        <v>15</v>
      </c>
      <c r="G22" s="11">
        <v>8.5618999999999996</v>
      </c>
      <c r="H22" s="12">
        <v>15.9</v>
      </c>
      <c r="I22" s="34">
        <v>1.8604320000000001</v>
      </c>
      <c r="J22" s="14">
        <v>10171182.300000001</v>
      </c>
      <c r="K22" s="15">
        <v>1187958.5489202165</v>
      </c>
      <c r="M22" s="11"/>
      <c r="O22" s="18"/>
    </row>
    <row r="23" spans="1:15" ht="15" x14ac:dyDescent="0.25">
      <c r="A23" s="31" t="s">
        <v>26</v>
      </c>
      <c r="B23" s="17">
        <v>42374</v>
      </c>
      <c r="C23" s="31" t="s">
        <v>27</v>
      </c>
      <c r="D23" s="31" t="s">
        <v>28</v>
      </c>
      <c r="E23" s="11" t="s">
        <v>159</v>
      </c>
      <c r="F23" s="31" t="s">
        <v>13</v>
      </c>
      <c r="G23" s="11">
        <v>9.2385999999999999</v>
      </c>
      <c r="H23" s="12">
        <v>556</v>
      </c>
      <c r="I23" s="34">
        <v>60.233784999999997</v>
      </c>
      <c r="J23" s="14">
        <v>23559944</v>
      </c>
      <c r="K23" s="15">
        <v>2550163.8776437989</v>
      </c>
      <c r="M23" s="11"/>
      <c r="O23" s="16"/>
    </row>
    <row r="24" spans="1:15" ht="15" x14ac:dyDescent="0.25">
      <c r="A24" s="31" t="s">
        <v>139</v>
      </c>
      <c r="B24" s="17">
        <v>188022</v>
      </c>
      <c r="C24" s="31" t="s">
        <v>24</v>
      </c>
      <c r="D24" s="31" t="s">
        <v>25</v>
      </c>
      <c r="E24" s="10" t="s">
        <v>160</v>
      </c>
      <c r="F24" s="31" t="s">
        <v>15</v>
      </c>
      <c r="G24" s="11">
        <v>8.5618999999999996</v>
      </c>
      <c r="H24" s="11">
        <v>197.4</v>
      </c>
      <c r="I24" s="34">
        <v>23.097445</v>
      </c>
      <c r="J24" s="14">
        <v>37115542.800000004</v>
      </c>
      <c r="K24" s="15">
        <v>4334965.6968663502</v>
      </c>
      <c r="M24" s="11"/>
      <c r="O24" s="16"/>
    </row>
    <row r="25" spans="1:15" ht="15" x14ac:dyDescent="0.25">
      <c r="A25" s="31" t="s">
        <v>83</v>
      </c>
      <c r="B25" s="17">
        <v>121700</v>
      </c>
      <c r="C25" s="31" t="s">
        <v>87</v>
      </c>
      <c r="D25" s="31" t="s">
        <v>88</v>
      </c>
      <c r="E25" s="11" t="s">
        <v>89</v>
      </c>
      <c r="F25" s="31" t="s">
        <v>20</v>
      </c>
      <c r="G25" s="11">
        <v>111.39</v>
      </c>
      <c r="H25" s="11">
        <v>2604</v>
      </c>
      <c r="I25" s="34">
        <v>23.392022999999998</v>
      </c>
      <c r="J25" s="14">
        <v>316906800</v>
      </c>
      <c r="K25" s="15">
        <v>2845020.1992997574</v>
      </c>
      <c r="M25" s="11"/>
      <c r="O25" s="16"/>
    </row>
    <row r="26" spans="1:15" ht="15" x14ac:dyDescent="0.25">
      <c r="A26" s="31" t="s">
        <v>64</v>
      </c>
      <c r="B26" s="17">
        <v>144145</v>
      </c>
      <c r="C26" s="33" t="s">
        <v>65</v>
      </c>
      <c r="D26" s="33" t="s">
        <v>66</v>
      </c>
      <c r="E26" s="11" t="s">
        <v>67</v>
      </c>
      <c r="F26" s="33" t="s">
        <v>15</v>
      </c>
      <c r="G26" s="11">
        <v>8.5618999999999996</v>
      </c>
      <c r="H26" s="12">
        <v>57.4</v>
      </c>
      <c r="I26" s="35">
        <v>6.716278</v>
      </c>
      <c r="J26" s="14">
        <v>8273923</v>
      </c>
      <c r="K26" s="15">
        <v>966365.292750441</v>
      </c>
      <c r="M26" s="11"/>
      <c r="O26" s="16"/>
    </row>
    <row r="27" spans="1:15" ht="15" x14ac:dyDescent="0.25">
      <c r="A27" s="31" t="s">
        <v>68</v>
      </c>
      <c r="B27" s="17">
        <v>61141</v>
      </c>
      <c r="C27" s="33" t="s">
        <v>71</v>
      </c>
      <c r="D27" s="33" t="s">
        <v>72</v>
      </c>
      <c r="E27" s="11" t="s">
        <v>73</v>
      </c>
      <c r="F27" s="33" t="s">
        <v>52</v>
      </c>
      <c r="G27" s="11">
        <v>6.5613999999999999</v>
      </c>
      <c r="H27" s="12">
        <v>321.85000000000002</v>
      </c>
      <c r="I27" s="35">
        <v>49.120156000000001</v>
      </c>
      <c r="J27" s="14">
        <v>19678230.850000001</v>
      </c>
      <c r="K27" s="15">
        <v>2999090.2627488039</v>
      </c>
      <c r="M27" s="11"/>
      <c r="O27" s="16"/>
    </row>
    <row r="28" spans="1:15" ht="15" x14ac:dyDescent="0.25">
      <c r="A28" s="31" t="s">
        <v>58</v>
      </c>
      <c r="B28" s="17">
        <v>23384</v>
      </c>
      <c r="C28" s="33" t="s">
        <v>61</v>
      </c>
      <c r="D28" s="33" t="s">
        <v>62</v>
      </c>
      <c r="E28" s="11" t="s">
        <v>63</v>
      </c>
      <c r="F28" s="33" t="s">
        <v>19</v>
      </c>
      <c r="G28" s="11">
        <v>1</v>
      </c>
      <c r="H28" s="12">
        <v>91.32</v>
      </c>
      <c r="I28" s="35">
        <v>91.32</v>
      </c>
      <c r="J28" s="14">
        <v>2135426.88</v>
      </c>
      <c r="K28" s="15">
        <v>2135426.88</v>
      </c>
      <c r="M28" s="11"/>
      <c r="O28" s="16"/>
    </row>
    <row r="29" spans="1:15" ht="15" x14ac:dyDescent="0.25">
      <c r="A29" s="31" t="s">
        <v>92</v>
      </c>
      <c r="B29" s="17">
        <v>9765</v>
      </c>
      <c r="C29" s="31" t="s">
        <v>95</v>
      </c>
      <c r="D29" s="31" t="s">
        <v>100</v>
      </c>
      <c r="E29" s="7" t="s">
        <v>101</v>
      </c>
      <c r="F29" s="31" t="s">
        <v>142</v>
      </c>
      <c r="G29" s="11">
        <v>0.754</v>
      </c>
      <c r="H29" s="11">
        <v>57.67</v>
      </c>
      <c r="I29" s="34">
        <v>76.706884000000002</v>
      </c>
      <c r="J29" s="14">
        <v>563147.55000000005</v>
      </c>
      <c r="K29" s="15">
        <v>746880.03978779842</v>
      </c>
      <c r="M29" s="11"/>
      <c r="O29" s="16"/>
    </row>
    <row r="30" spans="1:15" ht="15" x14ac:dyDescent="0.25">
      <c r="A30" s="31" t="s">
        <v>140</v>
      </c>
      <c r="B30" s="17">
        <v>192413</v>
      </c>
      <c r="C30" s="31" t="s">
        <v>161</v>
      </c>
      <c r="D30" s="31" t="s">
        <v>162</v>
      </c>
      <c r="E30" s="7" t="s">
        <v>163</v>
      </c>
      <c r="F30" s="31" t="s">
        <v>142</v>
      </c>
      <c r="G30" s="11">
        <v>0.754</v>
      </c>
      <c r="H30" s="11">
        <v>3.51</v>
      </c>
      <c r="I30" s="34">
        <v>4.6686519999999998</v>
      </c>
      <c r="J30" s="14">
        <v>675369.63</v>
      </c>
      <c r="K30" s="15">
        <v>895715.68965517241</v>
      </c>
      <c r="M30" s="11"/>
      <c r="O30" s="16"/>
    </row>
    <row r="31" spans="1:15" ht="15" x14ac:dyDescent="0.25">
      <c r="A31" s="31" t="s">
        <v>75</v>
      </c>
      <c r="B31" s="17">
        <v>191954</v>
      </c>
      <c r="C31" s="31" t="s">
        <v>79</v>
      </c>
      <c r="D31" s="31" t="s">
        <v>80</v>
      </c>
      <c r="E31" s="7" t="s">
        <v>81</v>
      </c>
      <c r="F31" s="31" t="s">
        <v>14</v>
      </c>
      <c r="G31" s="11">
        <v>0.87939999999999996</v>
      </c>
      <c r="H31" s="11">
        <v>4.5649999999999995</v>
      </c>
      <c r="I31" s="34">
        <v>5.1981679999999999</v>
      </c>
      <c r="J31" s="14">
        <v>876270.00999999989</v>
      </c>
      <c r="K31" s="15">
        <v>996440.76643165783</v>
      </c>
      <c r="M31" s="11"/>
      <c r="O31" s="16"/>
    </row>
    <row r="32" spans="1:15" ht="15" x14ac:dyDescent="0.25">
      <c r="A32" s="31" t="s">
        <v>53</v>
      </c>
      <c r="B32" s="7">
        <v>16700</v>
      </c>
      <c r="C32" s="31" t="s">
        <v>55</v>
      </c>
      <c r="D32" s="31" t="s">
        <v>56</v>
      </c>
      <c r="E32" s="7" t="s">
        <v>102</v>
      </c>
      <c r="F32" s="31" t="s">
        <v>14</v>
      </c>
      <c r="G32" s="11">
        <v>0.87939999999999996</v>
      </c>
      <c r="H32" s="11">
        <v>94.2</v>
      </c>
      <c r="I32" s="34">
        <v>107.265593</v>
      </c>
      <c r="J32" s="14">
        <v>1573140</v>
      </c>
      <c r="K32" s="15">
        <v>1788878.7809870366</v>
      </c>
      <c r="M32" s="11"/>
      <c r="O32" s="16"/>
    </row>
    <row r="33" spans="1:15" ht="15" x14ac:dyDescent="0.25">
      <c r="A33" s="31" t="s">
        <v>106</v>
      </c>
      <c r="B33" s="7">
        <v>14953</v>
      </c>
      <c r="C33" s="31" t="s">
        <v>111</v>
      </c>
      <c r="D33" s="31" t="s">
        <v>112</v>
      </c>
      <c r="E33" s="7" t="s">
        <v>164</v>
      </c>
      <c r="F33" s="31" t="s">
        <v>19</v>
      </c>
      <c r="G33" s="11">
        <v>1</v>
      </c>
      <c r="H33" s="11">
        <v>20.059999999999999</v>
      </c>
      <c r="I33" s="34">
        <v>20.059999999999999</v>
      </c>
      <c r="J33" s="14">
        <v>299957.18</v>
      </c>
      <c r="K33" s="15">
        <v>299957.18</v>
      </c>
      <c r="M33" s="11"/>
      <c r="O33" s="16"/>
    </row>
    <row r="34" spans="1:15" ht="15" x14ac:dyDescent="0.25">
      <c r="A34" s="31" t="s">
        <v>107</v>
      </c>
      <c r="B34" s="19">
        <v>69900</v>
      </c>
      <c r="C34" s="31" t="s">
        <v>113</v>
      </c>
      <c r="D34" s="31" t="s">
        <v>114</v>
      </c>
      <c r="E34" s="7" t="s">
        <v>115</v>
      </c>
      <c r="F34" s="31" t="s">
        <v>20</v>
      </c>
      <c r="G34" s="11">
        <v>111.39</v>
      </c>
      <c r="H34" s="20">
        <v>4469</v>
      </c>
      <c r="I34" s="34">
        <v>40.145525999999997</v>
      </c>
      <c r="J34" s="14">
        <v>312383100</v>
      </c>
      <c r="K34" s="15">
        <v>2804408.8338270942</v>
      </c>
      <c r="M34" s="11"/>
      <c r="O34" s="16"/>
    </row>
    <row r="35" spans="1:15" ht="15" x14ac:dyDescent="0.25">
      <c r="A35" s="31" t="s">
        <v>45</v>
      </c>
      <c r="B35" s="19">
        <v>32402</v>
      </c>
      <c r="C35" s="31" t="s">
        <v>49</v>
      </c>
      <c r="D35" s="31" t="s">
        <v>50</v>
      </c>
      <c r="E35" s="7" t="s">
        <v>51</v>
      </c>
      <c r="F35" s="31" t="s">
        <v>14</v>
      </c>
      <c r="G35" s="11">
        <v>0.87939999999999996</v>
      </c>
      <c r="H35" s="11">
        <v>19.36</v>
      </c>
      <c r="I35" s="34">
        <v>22.045242999999999</v>
      </c>
      <c r="J35" s="14">
        <v>627302.72</v>
      </c>
      <c r="K35" s="15">
        <v>713330.36161018873</v>
      </c>
    </row>
    <row r="36" spans="1:15" ht="15" x14ac:dyDescent="0.25">
      <c r="A36" s="31" t="s">
        <v>141</v>
      </c>
      <c r="B36" s="19">
        <v>9563</v>
      </c>
      <c r="C36" s="31" t="s">
        <v>165</v>
      </c>
      <c r="D36" s="31" t="s">
        <v>166</v>
      </c>
      <c r="E36" s="7" t="s">
        <v>167</v>
      </c>
      <c r="F36" s="31" t="s">
        <v>168</v>
      </c>
      <c r="G36" s="11">
        <v>0.99819999999999998</v>
      </c>
      <c r="H36" s="11">
        <v>144.69999999999999</v>
      </c>
      <c r="I36" s="34">
        <v>145.251957</v>
      </c>
      <c r="J36" s="14">
        <v>1383766.0999999999</v>
      </c>
      <c r="K36" s="15">
        <v>1386261.3704668402</v>
      </c>
    </row>
    <row r="37" spans="1:15" ht="15" x14ac:dyDescent="0.25">
      <c r="A37" s="31" t="s">
        <v>93</v>
      </c>
      <c r="B37" s="19">
        <v>41587</v>
      </c>
      <c r="C37" s="31" t="s">
        <v>96</v>
      </c>
      <c r="D37" s="31" t="s">
        <v>103</v>
      </c>
      <c r="E37" s="21" t="s">
        <v>104</v>
      </c>
      <c r="F37" s="31" t="s">
        <v>15</v>
      </c>
      <c r="G37" s="11">
        <v>8.5618999999999996</v>
      </c>
      <c r="H37" s="7">
        <v>360.1</v>
      </c>
      <c r="I37" s="34">
        <v>42.134700000000002</v>
      </c>
      <c r="J37" s="14">
        <v>14975478.700000001</v>
      </c>
      <c r="K37" s="15">
        <v>1749083.5795792991</v>
      </c>
    </row>
    <row r="38" spans="1:15" ht="15" x14ac:dyDescent="0.25">
      <c r="A38" s="8"/>
      <c r="B38" s="19"/>
      <c r="F38" s="11"/>
      <c r="G38" s="11"/>
      <c r="H38" s="13"/>
      <c r="I38" s="13"/>
      <c r="J38" s="14"/>
      <c r="K38" s="15"/>
    </row>
    <row r="39" spans="1:15" ht="15" x14ac:dyDescent="0.25">
      <c r="A39" s="8"/>
      <c r="B39" s="19"/>
      <c r="F39" s="11"/>
      <c r="G39" s="11"/>
      <c r="H39" s="13"/>
      <c r="I39" s="13"/>
      <c r="J39" s="14"/>
      <c r="K39" s="15"/>
    </row>
    <row r="40" spans="1:15" ht="15" x14ac:dyDescent="0.25">
      <c r="A40" s="8"/>
      <c r="B40" s="19"/>
      <c r="F40" s="11"/>
      <c r="G40" s="11"/>
      <c r="H40" s="13"/>
      <c r="I40" s="13"/>
      <c r="J40" s="14"/>
      <c r="K40" s="15"/>
    </row>
    <row r="41" spans="1:15" ht="15" x14ac:dyDescent="0.25">
      <c r="A41" s="8"/>
      <c r="B41" s="19"/>
      <c r="E41" s="21"/>
      <c r="F41" s="21"/>
      <c r="J41" s="15"/>
      <c r="K41" s="30">
        <f>SUM(K2:K39)</f>
        <v>59096672.88140706</v>
      </c>
    </row>
    <row r="42" spans="1:15" ht="15" x14ac:dyDescent="0.25">
      <c r="A42" s="8"/>
      <c r="B42" s="19"/>
      <c r="E42" s="21"/>
      <c r="F42" s="21"/>
      <c r="J42" s="15"/>
      <c r="K42" s="15"/>
    </row>
    <row r="43" spans="1:15" ht="15" x14ac:dyDescent="0.25">
      <c r="A43" s="8" t="s">
        <v>29</v>
      </c>
      <c r="B43" s="19"/>
      <c r="E43" s="21"/>
      <c r="F43" s="21"/>
      <c r="J43" s="15"/>
      <c r="K43" s="15"/>
    </row>
    <row r="44" spans="1:15" ht="15" x14ac:dyDescent="0.25">
      <c r="A44" s="7" t="s">
        <v>169</v>
      </c>
      <c r="B44" s="32">
        <v>20</v>
      </c>
      <c r="C44" s="7" t="s">
        <v>90</v>
      </c>
      <c r="F44" s="7" t="s">
        <v>90</v>
      </c>
      <c r="G44" s="11">
        <v>1124.44</v>
      </c>
      <c r="H44" s="7">
        <v>1</v>
      </c>
      <c r="I44" s="7">
        <v>8.9899999999999995E-4</v>
      </c>
      <c r="J44" s="15">
        <v>20</v>
      </c>
      <c r="K44" s="15">
        <v>1.7786631567713707E-2</v>
      </c>
    </row>
    <row r="45" spans="1:15" ht="15" x14ac:dyDescent="0.25">
      <c r="A45" s="7" t="s">
        <v>30</v>
      </c>
      <c r="B45" s="14">
        <v>502844.84</v>
      </c>
      <c r="C45" s="36" t="s">
        <v>131</v>
      </c>
      <c r="F45" s="7" t="s">
        <v>19</v>
      </c>
      <c r="G45" s="11">
        <v>1</v>
      </c>
      <c r="H45" s="7">
        <v>1</v>
      </c>
      <c r="I45" s="7">
        <v>100</v>
      </c>
      <c r="J45" s="15">
        <v>502844.84</v>
      </c>
      <c r="K45" s="15">
        <v>502844.84</v>
      </c>
    </row>
    <row r="46" spans="1:15" ht="15" x14ac:dyDescent="0.25">
      <c r="B46" s="19"/>
      <c r="H46" s="15"/>
      <c r="I46" s="15"/>
      <c r="J46" s="15"/>
      <c r="K46" s="22">
        <f>SUM(K44:K45)</f>
        <v>502844.85778663162</v>
      </c>
    </row>
    <row r="47" spans="1:15" ht="15" x14ac:dyDescent="0.25">
      <c r="B47" s="19"/>
      <c r="H47" s="15"/>
      <c r="I47" s="15"/>
      <c r="J47" s="15"/>
      <c r="K47" s="22"/>
    </row>
    <row r="48" spans="1:15" ht="15" x14ac:dyDescent="0.25">
      <c r="A48" s="23" t="s">
        <v>31</v>
      </c>
      <c r="B48" s="19"/>
      <c r="H48" s="15"/>
      <c r="I48" s="15"/>
      <c r="J48" s="15"/>
      <c r="K48" s="22"/>
    </row>
    <row r="49" spans="1:11" ht="15" x14ac:dyDescent="0.25">
      <c r="A49" s="23" t="s">
        <v>32</v>
      </c>
      <c r="B49" s="19"/>
      <c r="H49" s="15"/>
      <c r="I49" s="15"/>
      <c r="J49" s="15"/>
      <c r="K49" s="22"/>
    </row>
    <row r="50" spans="1:11" ht="15" x14ac:dyDescent="0.25">
      <c r="A50" s="31" t="s">
        <v>170</v>
      </c>
      <c r="B50" s="32">
        <v>8500</v>
      </c>
      <c r="F50" s="31" t="s">
        <v>90</v>
      </c>
      <c r="G50" s="11">
        <v>1124.44</v>
      </c>
      <c r="H50" s="15"/>
      <c r="I50" s="15"/>
      <c r="J50" s="34">
        <v>2512515</v>
      </c>
      <c r="K50" s="34">
        <v>2234.4589306677099</v>
      </c>
    </row>
    <row r="51" spans="1:11" ht="15" x14ac:dyDescent="0.25">
      <c r="A51" s="31" t="s">
        <v>132</v>
      </c>
      <c r="B51" s="32">
        <v>35100</v>
      </c>
      <c r="F51" s="31" t="s">
        <v>20</v>
      </c>
      <c r="G51" s="11">
        <v>111.39</v>
      </c>
      <c r="H51" s="15"/>
      <c r="I51" s="15"/>
      <c r="J51" s="34">
        <v>737100</v>
      </c>
      <c r="K51" s="34">
        <v>6617.2906005925124</v>
      </c>
    </row>
    <row r="52" spans="1:11" ht="15" x14ac:dyDescent="0.25">
      <c r="A52" s="31" t="s">
        <v>171</v>
      </c>
      <c r="B52" s="32">
        <v>14300</v>
      </c>
      <c r="F52" s="31" t="s">
        <v>20</v>
      </c>
      <c r="G52" s="11">
        <v>111.39</v>
      </c>
      <c r="H52" s="15"/>
      <c r="I52" s="15"/>
      <c r="J52" s="34">
        <v>1144000</v>
      </c>
      <c r="K52" s="34">
        <v>10270.221743424006</v>
      </c>
    </row>
    <row r="53" spans="1:11" ht="15" x14ac:dyDescent="0.25">
      <c r="A53" s="31" t="s">
        <v>181</v>
      </c>
      <c r="B53" s="32">
        <v>188022</v>
      </c>
      <c r="F53" s="31" t="s">
        <v>15</v>
      </c>
      <c r="G53" s="11">
        <v>8.5618999999999996</v>
      </c>
      <c r="H53" s="15"/>
      <c r="I53" s="15"/>
      <c r="J53" s="34">
        <v>366642.9</v>
      </c>
      <c r="K53" s="34">
        <v>42822.609467524737</v>
      </c>
    </row>
    <row r="54" spans="1:11" ht="15" customHeight="1" x14ac:dyDescent="0.25">
      <c r="A54" s="31"/>
      <c r="B54" s="32"/>
      <c r="F54" s="31"/>
      <c r="G54" s="11"/>
      <c r="H54" s="15"/>
      <c r="I54" s="15"/>
      <c r="J54" s="34"/>
      <c r="K54" s="34"/>
    </row>
    <row r="55" spans="1:11" ht="15" customHeight="1" x14ac:dyDescent="0.25">
      <c r="A55" s="31"/>
      <c r="B55" s="32"/>
      <c r="F55" s="31"/>
      <c r="G55" s="11"/>
      <c r="H55" s="15"/>
      <c r="I55" s="15"/>
      <c r="J55" s="34"/>
      <c r="K55" s="34"/>
    </row>
    <row r="56" spans="1:11" ht="15" customHeight="1" x14ac:dyDescent="0.25">
      <c r="A56" s="31"/>
      <c r="B56" s="32"/>
      <c r="F56" s="31"/>
      <c r="G56" s="11"/>
      <c r="H56" s="15"/>
      <c r="I56" s="15"/>
      <c r="J56" s="34"/>
      <c r="K56" s="34"/>
    </row>
    <row r="57" spans="1:11" ht="15" customHeight="1" x14ac:dyDescent="0.25">
      <c r="A57" s="31"/>
      <c r="B57" s="32"/>
      <c r="F57" s="31"/>
      <c r="G57" s="11"/>
      <c r="H57" s="15"/>
      <c r="I57" s="15"/>
      <c r="J57" s="34"/>
      <c r="K57" s="34"/>
    </row>
    <row r="58" spans="1:11" ht="15" customHeight="1" x14ac:dyDescent="0.25">
      <c r="A58" s="31"/>
      <c r="B58" s="32"/>
      <c r="F58" s="31"/>
      <c r="G58" s="11"/>
      <c r="H58" s="15"/>
      <c r="I58" s="15"/>
      <c r="J58" s="34"/>
      <c r="K58" s="24"/>
    </row>
    <row r="59" spans="1:11" ht="15" x14ac:dyDescent="0.25">
      <c r="A59" s="11"/>
      <c r="B59" s="19"/>
      <c r="H59" s="15"/>
      <c r="I59" s="15"/>
      <c r="J59" s="29"/>
      <c r="K59" s="24"/>
    </row>
    <row r="60" spans="1:11" ht="15" x14ac:dyDescent="0.25">
      <c r="A60" s="11"/>
      <c r="B60" s="19"/>
      <c r="H60" s="15"/>
      <c r="I60" s="15"/>
      <c r="J60" s="29"/>
      <c r="K60" s="24"/>
    </row>
    <row r="61" spans="1:11" ht="15" x14ac:dyDescent="0.25">
      <c r="A61" s="11"/>
      <c r="B61" s="19"/>
      <c r="H61" s="15"/>
      <c r="I61" s="15"/>
      <c r="J61" s="29"/>
      <c r="K61" s="24"/>
    </row>
    <row r="62" spans="1:11" ht="15" x14ac:dyDescent="0.25">
      <c r="A62" s="11"/>
      <c r="B62" s="19"/>
      <c r="H62" s="15"/>
      <c r="I62" s="15"/>
      <c r="J62" s="15"/>
      <c r="K62" s="22">
        <f>SUM(K49:K58)</f>
        <v>61944.580742208964</v>
      </c>
    </row>
    <row r="63" spans="1:11" ht="15" x14ac:dyDescent="0.25">
      <c r="B63" s="19"/>
      <c r="H63" s="15"/>
      <c r="I63" s="15"/>
      <c r="J63" s="15"/>
    </row>
    <row r="64" spans="1:11" ht="15" x14ac:dyDescent="0.25">
      <c r="B64" s="19"/>
      <c r="H64" s="15"/>
      <c r="I64" s="15"/>
      <c r="J64" s="15"/>
      <c r="K64" s="22"/>
    </row>
    <row r="65" spans="1:11" ht="15" x14ac:dyDescent="0.25">
      <c r="A65" s="23" t="s">
        <v>33</v>
      </c>
      <c r="B65" s="19"/>
      <c r="H65" s="15"/>
      <c r="I65" s="15"/>
      <c r="J65" s="15"/>
      <c r="K65" s="22">
        <v>934.07999999999993</v>
      </c>
    </row>
    <row r="66" spans="1:11" ht="15" x14ac:dyDescent="0.25">
      <c r="A66" s="23" t="s">
        <v>34</v>
      </c>
      <c r="B66" s="19"/>
      <c r="H66" s="15"/>
      <c r="I66" s="15"/>
      <c r="J66" s="15"/>
      <c r="K66" s="22">
        <v>76892.270550794667</v>
      </c>
    </row>
    <row r="67" spans="1:11" ht="15" x14ac:dyDescent="0.25">
      <c r="B67" s="19"/>
      <c r="H67" s="15"/>
      <c r="I67" s="15"/>
      <c r="J67" s="15"/>
      <c r="K67" s="22"/>
    </row>
    <row r="68" spans="1:11" ht="15" x14ac:dyDescent="0.25">
      <c r="A68" s="23" t="s">
        <v>35</v>
      </c>
      <c r="B68" s="19"/>
      <c r="H68" s="15"/>
      <c r="I68" s="15"/>
      <c r="J68" s="15"/>
      <c r="K68" s="22"/>
    </row>
    <row r="69" spans="1:11" ht="15" x14ac:dyDescent="0.25">
      <c r="A69" s="23" t="s">
        <v>36</v>
      </c>
      <c r="B69" s="19"/>
      <c r="H69" s="15"/>
      <c r="I69" s="15"/>
      <c r="J69" s="15"/>
      <c r="K69" s="25"/>
    </row>
    <row r="70" spans="1:11" ht="15" x14ac:dyDescent="0.25">
      <c r="A70" s="36" t="s">
        <v>182</v>
      </c>
      <c r="B70" s="37">
        <v>2330</v>
      </c>
      <c r="C70" s="36" t="s">
        <v>175</v>
      </c>
      <c r="F70" s="36" t="s">
        <v>14</v>
      </c>
      <c r="G70" s="11">
        <v>0.87939999999999996</v>
      </c>
      <c r="H70" s="15"/>
      <c r="I70" s="15"/>
      <c r="J70" s="38">
        <v>66391.850000000006</v>
      </c>
      <c r="K70" s="34">
        <v>-75496.759153968625</v>
      </c>
    </row>
    <row r="71" spans="1:11" ht="15" x14ac:dyDescent="0.25">
      <c r="A71" s="36" t="s">
        <v>183</v>
      </c>
      <c r="B71" s="37">
        <v>2617</v>
      </c>
      <c r="C71" s="36" t="s">
        <v>108</v>
      </c>
      <c r="F71" s="36" t="s">
        <v>14</v>
      </c>
      <c r="G71" s="11">
        <v>0.87939999999999996</v>
      </c>
      <c r="H71" s="15"/>
      <c r="I71" s="15"/>
      <c r="J71" s="38">
        <v>182215.05</v>
      </c>
      <c r="K71" s="34">
        <v>-207203.83215828973</v>
      </c>
    </row>
    <row r="72" spans="1:11" ht="15" x14ac:dyDescent="0.25">
      <c r="A72" s="36" t="s">
        <v>184</v>
      </c>
      <c r="B72" s="37">
        <v>8502</v>
      </c>
      <c r="C72" s="36" t="s">
        <v>178</v>
      </c>
      <c r="F72" s="36" t="s">
        <v>54</v>
      </c>
      <c r="G72" s="11">
        <v>0.754</v>
      </c>
      <c r="H72" s="15"/>
      <c r="I72" s="15"/>
      <c r="J72" s="38">
        <v>148721.16</v>
      </c>
      <c r="K72" s="34">
        <v>-197242.91777188328</v>
      </c>
    </row>
    <row r="73" spans="1:11" ht="15" x14ac:dyDescent="0.25">
      <c r="A73" s="36" t="s">
        <v>184</v>
      </c>
      <c r="B73" s="37">
        <v>3403</v>
      </c>
      <c r="C73" s="36" t="s">
        <v>178</v>
      </c>
      <c r="F73" s="36" t="s">
        <v>54</v>
      </c>
      <c r="G73" s="11">
        <v>0.754</v>
      </c>
      <c r="H73" s="15"/>
      <c r="I73" s="15"/>
      <c r="J73" s="38">
        <v>60014.1</v>
      </c>
      <c r="K73" s="34">
        <v>-79594.29708222812</v>
      </c>
    </row>
    <row r="74" spans="1:11" ht="15" x14ac:dyDescent="0.25">
      <c r="A74" s="7" t="s">
        <v>185</v>
      </c>
      <c r="B74" s="19">
        <v>900705</v>
      </c>
      <c r="C74" s="7" t="s">
        <v>46</v>
      </c>
      <c r="F74" s="7" t="s">
        <v>54</v>
      </c>
      <c r="G74" s="7">
        <v>0.754</v>
      </c>
      <c r="H74" s="15"/>
      <c r="I74" s="15"/>
      <c r="J74" s="14">
        <v>568087.65</v>
      </c>
      <c r="K74" s="25">
        <v>-753431.89655172417</v>
      </c>
    </row>
    <row r="75" spans="1:11" ht="15" x14ac:dyDescent="0.25">
      <c r="B75" s="19"/>
      <c r="H75" s="15"/>
      <c r="I75" s="15"/>
      <c r="J75" s="14"/>
      <c r="K75" s="25"/>
    </row>
    <row r="76" spans="1:11" ht="15" x14ac:dyDescent="0.25">
      <c r="B76" s="19"/>
      <c r="H76" s="15"/>
      <c r="I76" s="15"/>
      <c r="J76" s="15"/>
      <c r="K76" s="26">
        <f>SUM(K70:K75)</f>
        <v>-1312969.702718094</v>
      </c>
    </row>
    <row r="77" spans="1:11" ht="15" x14ac:dyDescent="0.25">
      <c r="B77" s="19"/>
      <c r="H77" s="15"/>
      <c r="I77" s="15"/>
      <c r="J77" s="15"/>
      <c r="K77" s="22"/>
    </row>
    <row r="78" spans="1:11" ht="15" x14ac:dyDescent="0.25">
      <c r="A78" s="23" t="s">
        <v>37</v>
      </c>
      <c r="B78" s="19"/>
      <c r="H78" s="15"/>
      <c r="I78" s="15"/>
      <c r="J78" s="15"/>
      <c r="K78" s="22"/>
    </row>
    <row r="79" spans="1:11" ht="15" x14ac:dyDescent="0.25">
      <c r="A79" s="36" t="s">
        <v>186</v>
      </c>
      <c r="B79" s="37">
        <v>3500</v>
      </c>
      <c r="C79" s="36" t="s">
        <v>119</v>
      </c>
      <c r="F79" s="31" t="s">
        <v>20</v>
      </c>
      <c r="G79" s="11">
        <v>111.39</v>
      </c>
      <c r="H79" s="15"/>
      <c r="I79" s="15"/>
      <c r="J79" s="38">
        <v>16506707</v>
      </c>
      <c r="K79" s="34">
        <v>148188.41009067241</v>
      </c>
    </row>
    <row r="80" spans="1:11" ht="15" x14ac:dyDescent="0.25">
      <c r="A80" s="31" t="s">
        <v>172</v>
      </c>
      <c r="B80" s="32">
        <v>13161</v>
      </c>
      <c r="C80" s="31" t="s">
        <v>76</v>
      </c>
      <c r="F80" s="31" t="s">
        <v>54</v>
      </c>
      <c r="G80" s="11">
        <v>0.754</v>
      </c>
      <c r="H80" s="15"/>
      <c r="I80" s="15"/>
      <c r="J80" s="34">
        <v>219260.02</v>
      </c>
      <c r="K80" s="34">
        <v>290795.78249336866</v>
      </c>
    </row>
    <row r="81" spans="1:11" ht="15" x14ac:dyDescent="0.25">
      <c r="A81" s="31" t="s">
        <v>187</v>
      </c>
      <c r="B81" s="32">
        <v>2064</v>
      </c>
      <c r="C81" s="31" t="s">
        <v>17</v>
      </c>
      <c r="F81" s="31" t="s">
        <v>19</v>
      </c>
      <c r="G81" s="11">
        <v>1</v>
      </c>
      <c r="H81" s="15"/>
      <c r="I81" s="15"/>
      <c r="J81" s="34">
        <v>295070.14</v>
      </c>
      <c r="K81" s="34">
        <v>295070.14</v>
      </c>
    </row>
    <row r="82" spans="1:11" ht="15" x14ac:dyDescent="0.25">
      <c r="A82" s="31" t="s">
        <v>187</v>
      </c>
      <c r="B82" s="32">
        <v>2071</v>
      </c>
      <c r="C82" s="31" t="s">
        <v>17</v>
      </c>
      <c r="F82" s="31" t="s">
        <v>19</v>
      </c>
      <c r="G82" s="11">
        <v>1</v>
      </c>
      <c r="H82" s="15"/>
      <c r="I82" s="15"/>
      <c r="J82" s="34">
        <v>291670.67</v>
      </c>
      <c r="K82" s="34">
        <v>291670.67</v>
      </c>
    </row>
    <row r="83" spans="1:11" ht="15" x14ac:dyDescent="0.25">
      <c r="A83" s="7" t="s">
        <v>188</v>
      </c>
      <c r="B83" s="19">
        <v>3444</v>
      </c>
      <c r="C83" s="7" t="s">
        <v>125</v>
      </c>
      <c r="F83" s="7" t="s">
        <v>14</v>
      </c>
      <c r="G83" s="7">
        <v>0.87939999999999996</v>
      </c>
      <c r="H83" s="15"/>
      <c r="I83" s="15"/>
      <c r="J83" s="14">
        <v>178606.75</v>
      </c>
      <c r="K83" s="25">
        <v>203100.69365476462</v>
      </c>
    </row>
    <row r="84" spans="1:11" ht="15" x14ac:dyDescent="0.25">
      <c r="A84" s="7" t="s">
        <v>189</v>
      </c>
      <c r="B84" s="19">
        <v>4900</v>
      </c>
      <c r="C84" s="7" t="s">
        <v>22</v>
      </c>
      <c r="F84" s="7" t="s">
        <v>20</v>
      </c>
      <c r="G84" s="7">
        <v>111.39</v>
      </c>
      <c r="H84" s="15"/>
      <c r="I84" s="15"/>
      <c r="J84" s="15">
        <v>31862094</v>
      </c>
      <c r="K84" s="25">
        <v>286040.88338270941</v>
      </c>
    </row>
    <row r="85" spans="1:11" ht="15" x14ac:dyDescent="0.25">
      <c r="A85" s="7" t="s">
        <v>190</v>
      </c>
      <c r="B85" s="19">
        <v>1566</v>
      </c>
      <c r="C85" s="7" t="s">
        <v>61</v>
      </c>
      <c r="F85" s="7" t="s">
        <v>19</v>
      </c>
      <c r="G85" s="7">
        <v>1</v>
      </c>
      <c r="H85" s="15"/>
      <c r="I85" s="15"/>
      <c r="J85" s="15">
        <v>144192.74</v>
      </c>
      <c r="K85" s="25">
        <v>144192.74</v>
      </c>
    </row>
    <row r="86" spans="1:11" ht="15" x14ac:dyDescent="0.25">
      <c r="B86" s="19"/>
      <c r="H86" s="15"/>
      <c r="I86" s="15"/>
      <c r="J86" s="15"/>
      <c r="K86" s="22">
        <f>SUM(K79:K85)</f>
        <v>1659059.3196215152</v>
      </c>
    </row>
    <row r="88" spans="1:11" x14ac:dyDescent="0.2">
      <c r="J88" s="27">
        <f>SUM(J2:J46)</f>
        <v>1239917295.4849999</v>
      </c>
      <c r="K88" s="28">
        <f>+K41+K46+K62+K65+K66+K76+K86</f>
        <v>60085378.28739012</v>
      </c>
    </row>
    <row r="90" spans="1:11" x14ac:dyDescent="0.2">
      <c r="F90" s="11"/>
      <c r="G90" s="11"/>
      <c r="H90" s="11"/>
      <c r="I90" s="11"/>
      <c r="J90" s="11"/>
      <c r="K90" s="11"/>
    </row>
    <row r="91" spans="1:11" x14ac:dyDescent="0.2">
      <c r="F91" s="11"/>
      <c r="G91" s="11"/>
      <c r="H91" s="11"/>
      <c r="I91" s="11"/>
      <c r="J91" s="11"/>
      <c r="K91" s="11"/>
    </row>
    <row r="92" spans="1:11" x14ac:dyDescent="0.2">
      <c r="F92" s="11"/>
      <c r="G92" s="11"/>
      <c r="H92" s="11"/>
      <c r="I92" s="11"/>
      <c r="J92" s="11"/>
      <c r="K92" s="11"/>
    </row>
    <row r="93" spans="1:11" x14ac:dyDescent="0.2">
      <c r="F93" s="11"/>
      <c r="G93" s="10"/>
      <c r="H93" s="11"/>
      <c r="I93" s="11"/>
      <c r="J93" s="11"/>
      <c r="K93" s="11"/>
    </row>
    <row r="94" spans="1:11" x14ac:dyDescent="0.2">
      <c r="F94" s="11"/>
      <c r="G94" s="11"/>
      <c r="H94" s="11"/>
      <c r="I94" s="11"/>
      <c r="J94" s="11"/>
      <c r="K94" s="11"/>
    </row>
    <row r="95" spans="1:11" x14ac:dyDescent="0.2">
      <c r="F95" s="11"/>
      <c r="G95" s="11"/>
      <c r="H95" s="11"/>
      <c r="I95" s="11"/>
      <c r="J95" s="11"/>
      <c r="K95" s="1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2019-03-11T22:52:28Z</dcterms:modified>
</cp:coreProperties>
</file>