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Maryland\Monthly Report - Leading Edge\2019-12\Monthly Uploads\"/>
    </mc:Choice>
  </mc:AlternateContent>
  <bookViews>
    <workbookView xWindow="0" yWindow="0" windowWidth="24000" windowHeight="9210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66" i="1" l="1"/>
  <c r="K50" i="1" l="1"/>
  <c r="J95" i="1" l="1"/>
  <c r="K43" i="1" l="1"/>
  <c r="K93" i="1" l="1"/>
  <c r="K83" i="1" l="1"/>
  <c r="K95" i="1" s="1"/>
</calcChain>
</file>

<file path=xl/sharedStrings.xml><?xml version="1.0" encoding="utf-8"?>
<sst xmlns="http://schemas.openxmlformats.org/spreadsheetml/2006/main" count="238" uniqueCount="197">
  <si>
    <t>Name</t>
  </si>
  <si>
    <t>Share</t>
  </si>
  <si>
    <t>CUSIP</t>
  </si>
  <si>
    <t>SEDOL</t>
  </si>
  <si>
    <t>Ticker</t>
  </si>
  <si>
    <t>currency</t>
  </si>
  <si>
    <t>FX rate</t>
  </si>
  <si>
    <t>local price BB</t>
  </si>
  <si>
    <t>local MV</t>
  </si>
  <si>
    <t>base MV</t>
  </si>
  <si>
    <t>ASHTEAD GROUP PLC</t>
  </si>
  <si>
    <t>005367008</t>
  </si>
  <si>
    <t>SEK</t>
  </si>
  <si>
    <t>EUR</t>
  </si>
  <si>
    <t>NOK</t>
  </si>
  <si>
    <t>USD</t>
  </si>
  <si>
    <t>JPY</t>
  </si>
  <si>
    <t>B02L48900</t>
  </si>
  <si>
    <t>MILLICOM INTL CELLULAR SDR</t>
  </si>
  <si>
    <t>B00L2M903</t>
  </si>
  <si>
    <t>Cash and Cash Equivalents</t>
  </si>
  <si>
    <t>STATE STREET TR</t>
  </si>
  <si>
    <t>Receivables</t>
  </si>
  <si>
    <t>Dividends</t>
  </si>
  <si>
    <t>Interest</t>
  </si>
  <si>
    <t>Tax Reclaims</t>
  </si>
  <si>
    <t>Unsettled Trades</t>
  </si>
  <si>
    <t>Open Buys</t>
  </si>
  <si>
    <t>Open Sells</t>
  </si>
  <si>
    <t xml:space="preserve">base price </t>
  </si>
  <si>
    <t>FERGUSON PLC</t>
  </si>
  <si>
    <t>DKK</t>
  </si>
  <si>
    <t>SAP SE</t>
  </si>
  <si>
    <t>484628904</t>
  </si>
  <si>
    <t>NOVO NORDISK A/S B</t>
  </si>
  <si>
    <t>ACI07GG13</t>
  </si>
  <si>
    <t>KRW</t>
  </si>
  <si>
    <t>ATLANTIC SAPPHIRE AS</t>
  </si>
  <si>
    <t>BDFG5D907</t>
  </si>
  <si>
    <t>BAYER AG REG</t>
  </si>
  <si>
    <t>TAKEDA PHARMACEUTIC SP ADR</t>
  </si>
  <si>
    <t>TAKEDA PHARMACEUTICAL CO LTD</t>
  </si>
  <si>
    <t>506921907</t>
  </si>
  <si>
    <t>874060205</t>
  </si>
  <si>
    <t>687044008</t>
  </si>
  <si>
    <t>BANDAI NAMCO HOLDINGS INC</t>
  </si>
  <si>
    <t>B0JDQD905</t>
  </si>
  <si>
    <t>B8K6VP908</t>
  </si>
  <si>
    <t>86199E9B7</t>
  </si>
  <si>
    <t>GALAXY ENTERTAINMENT GROUP L</t>
  </si>
  <si>
    <t>LVMH MOET HENNESSY LOUIS VUI</t>
  </si>
  <si>
    <t>MAGSEIS FAIRFIELD ASA</t>
  </si>
  <si>
    <t>MOWI ASA</t>
  </si>
  <si>
    <t>GBp</t>
  </si>
  <si>
    <t>646587006</t>
  </si>
  <si>
    <t>HKD</t>
  </si>
  <si>
    <t>406141903</t>
  </si>
  <si>
    <t>SOUTH KOREAN WON</t>
  </si>
  <si>
    <t>BASIC FIT NV</t>
  </si>
  <si>
    <t>BD9Y9B905</t>
  </si>
  <si>
    <t>AIR LIQUIDE SA</t>
  </si>
  <si>
    <t>AVITA MEDICAL LTD</t>
  </si>
  <si>
    <t>AVITA MEDICAL LTD SPONS ADR</t>
  </si>
  <si>
    <t>ENGIE</t>
  </si>
  <si>
    <t>NICE LTD   SPON ADR</t>
  </si>
  <si>
    <t>B1YXBJ905</t>
  </si>
  <si>
    <t>638611905</t>
  </si>
  <si>
    <t>AUD</t>
  </si>
  <si>
    <t>053792107</t>
  </si>
  <si>
    <t>B0C2CQ902</t>
  </si>
  <si>
    <t>653656108</t>
  </si>
  <si>
    <t>ACI1984W2</t>
  </si>
  <si>
    <t>ESSILORLUXOTTICA</t>
  </si>
  <si>
    <t>PRADA S.P.A.</t>
  </si>
  <si>
    <t>SCSK CORP</t>
  </si>
  <si>
    <t>721247906</t>
  </si>
  <si>
    <t>BJVNSS903</t>
  </si>
  <si>
    <t>B4PFFW905</t>
  </si>
  <si>
    <t>685847006</t>
  </si>
  <si>
    <t>BECLE SAB DE CV</t>
  </si>
  <si>
    <t>KEYWORDS STUDIOS PLC</t>
  </si>
  <si>
    <t>LAWSON INC</t>
  </si>
  <si>
    <t>MELROSE INDUSTRIES PLC</t>
  </si>
  <si>
    <t>SITC INTERNATIONAL HOLDINGS</t>
  </si>
  <si>
    <t>BYM406900</t>
  </si>
  <si>
    <t>MXN</t>
  </si>
  <si>
    <t>BBQ385902</t>
  </si>
  <si>
    <t>626691901</t>
  </si>
  <si>
    <t>ACI0JVL94</t>
  </si>
  <si>
    <t>B61X7R907</t>
  </si>
  <si>
    <t>NIHON M+A CENTER INC</t>
  </si>
  <si>
    <t>NOVOZYMES A/S B SHARES</t>
  </si>
  <si>
    <t>B1DN46906</t>
  </si>
  <si>
    <t>B798FW902</t>
  </si>
  <si>
    <t>MORINAGA + CO LTD</t>
  </si>
  <si>
    <t>BJ0DP40</t>
  </si>
  <si>
    <t>B1YXBJ7</t>
  </si>
  <si>
    <t>0053673</t>
  </si>
  <si>
    <t>BDFG5D1</t>
  </si>
  <si>
    <t>6386113</t>
  </si>
  <si>
    <t>B7NJMF1</t>
  </si>
  <si>
    <t>B0JDQD4</t>
  </si>
  <si>
    <t>BD9Y9B7</t>
  </si>
  <si>
    <t>5069211</t>
  </si>
  <si>
    <t>BYM4063</t>
  </si>
  <si>
    <t>B0C2CQ3</t>
  </si>
  <si>
    <t>7212477</t>
  </si>
  <si>
    <t>BJVNSS4</t>
  </si>
  <si>
    <t>6465874</t>
  </si>
  <si>
    <t>BBQ3850</t>
  </si>
  <si>
    <t>6266914</t>
  </si>
  <si>
    <t>4061412</t>
  </si>
  <si>
    <t>B8K6VP5</t>
  </si>
  <si>
    <t>BZ1G432</t>
  </si>
  <si>
    <t>B00L2M8</t>
  </si>
  <si>
    <t>660260001</t>
  </si>
  <si>
    <t>6602604</t>
  </si>
  <si>
    <t>B02L486</t>
  </si>
  <si>
    <t>2639736</t>
  </si>
  <si>
    <t>B1DN466</t>
  </si>
  <si>
    <t>BHC8X90</t>
  </si>
  <si>
    <t>B798FW0</t>
  </si>
  <si>
    <t>B4PFFW4</t>
  </si>
  <si>
    <t>4846288</t>
  </si>
  <si>
    <t>6858474</t>
  </si>
  <si>
    <t>B61X7R5</t>
  </si>
  <si>
    <t>B3VW0Z0</t>
  </si>
  <si>
    <t>6870445</t>
  </si>
  <si>
    <t>ADEVINTA ASA</t>
  </si>
  <si>
    <t>KAHOOT  AS</t>
  </si>
  <si>
    <t>NORWAY ROYAL SALMON ASA</t>
  </si>
  <si>
    <t>WIX.COM LTD</t>
  </si>
  <si>
    <t>ADE NO</t>
  </si>
  <si>
    <t>AI FP</t>
  </si>
  <si>
    <t>AHT LN</t>
  </si>
  <si>
    <t>ASAME NO</t>
  </si>
  <si>
    <t>AVH AU</t>
  </si>
  <si>
    <t>RCEL US</t>
  </si>
  <si>
    <t>7832 JP</t>
  </si>
  <si>
    <t>BFIT NA</t>
  </si>
  <si>
    <t>BAYN GR</t>
  </si>
  <si>
    <t>CUERVO* MM</t>
  </si>
  <si>
    <t>ENGI FP</t>
  </si>
  <si>
    <t>EL FP</t>
  </si>
  <si>
    <t>FERG LN</t>
  </si>
  <si>
    <t>27 HK</t>
  </si>
  <si>
    <t>BZ17B8907</t>
  </si>
  <si>
    <t>BZ17B89</t>
  </si>
  <si>
    <t>KAHOOTME NO</t>
  </si>
  <si>
    <t>KWS LN</t>
  </si>
  <si>
    <t>2651 JP</t>
  </si>
  <si>
    <t>MC FP</t>
  </si>
  <si>
    <t>MSEIS NO</t>
  </si>
  <si>
    <t>MRO LN</t>
  </si>
  <si>
    <t>TIGO SS</t>
  </si>
  <si>
    <t>2201 JP</t>
  </si>
  <si>
    <t>MOWI NO</t>
  </si>
  <si>
    <t>NICE US</t>
  </si>
  <si>
    <t>2127 JP</t>
  </si>
  <si>
    <t>B3MVZM905</t>
  </si>
  <si>
    <t>B3MVZM8</t>
  </si>
  <si>
    <t>NRS NO</t>
  </si>
  <si>
    <t>NOVOB DC</t>
  </si>
  <si>
    <t>NZYMB DC</t>
  </si>
  <si>
    <t>1913 HK</t>
  </si>
  <si>
    <t>SAP GR</t>
  </si>
  <si>
    <t>9719 JP</t>
  </si>
  <si>
    <t>1308 HK</t>
  </si>
  <si>
    <t>TAK US</t>
  </si>
  <si>
    <t>4502 JP</t>
  </si>
  <si>
    <t>M98068105</t>
  </si>
  <si>
    <t>BFZCHN7</t>
  </si>
  <si>
    <t>WIX US</t>
  </si>
  <si>
    <t>CHR HANSEN HOLDING A/S</t>
  </si>
  <si>
    <t>FUJITSU GENERAL LTD</t>
  </si>
  <si>
    <t>B573M1909</t>
  </si>
  <si>
    <t>B573M11</t>
  </si>
  <si>
    <t>CHR DC</t>
  </si>
  <si>
    <t>636428005</t>
  </si>
  <si>
    <t>6364283</t>
  </si>
  <si>
    <t>6755 JP</t>
  </si>
  <si>
    <t>AVITA MEDICAL LTD SPONS ADR ADR</t>
  </si>
  <si>
    <t>CAPGEMINI SE</t>
  </si>
  <si>
    <t>LA FRANCAISE DES JEUX SAEM</t>
  </si>
  <si>
    <t>SHISEIDO CO LTD</t>
  </si>
  <si>
    <t>416343002</t>
  </si>
  <si>
    <t>4163437</t>
  </si>
  <si>
    <t>CAP FP</t>
  </si>
  <si>
    <t>BG0SC1908</t>
  </si>
  <si>
    <t>BG0SC10</t>
  </si>
  <si>
    <t>FDJ FP</t>
  </si>
  <si>
    <t>680526001</t>
  </si>
  <si>
    <t>6805265</t>
  </si>
  <si>
    <t>4911 JP</t>
  </si>
  <si>
    <t>EURO CURRENCY</t>
  </si>
  <si>
    <t>SHISEIDO CO LTD COMMON STOCK</t>
  </si>
  <si>
    <t>TAKEDA PHARMACEUTIC SP ADR ADR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</si>
</sst>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000"/>
    <numFmt numFmtId="165" formatCode="#,##0.000;\(#,##0.000\)"/>
    <numFmt numFmtId="166" formatCode="#,##0.00;\(#,##0.00\)"/>
    <numFmt numFmtId="167" formatCode="#,##0.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left"/>
    </xf>
    <xf numFmtId="43" fontId="2" fillId="0" borderId="0" xfId="2" applyFont="1" applyFill="1"/>
    <xf numFmtId="43" fontId="2" fillId="0" borderId="0" xfId="2" applyFont="1"/>
    <xf numFmtId="0" fontId="1" fillId="0" borderId="0" xfId="1"/>
    <xf numFmtId="0" fontId="3" fillId="0" borderId="0" xfId="1" applyFont="1" applyAlignment="1">
      <alignment horizontal="left"/>
    </xf>
    <xf numFmtId="0" fontId="1" fillId="0" borderId="0" xfId="1" applyFont="1" applyFill="1"/>
    <xf numFmtId="0" fontId="1" fillId="0" borderId="0" xfId="1" applyFill="1"/>
    <xf numFmtId="2" fontId="1" fillId="0" borderId="0" xfId="1" applyNumberFormat="1" applyFill="1"/>
    <xf numFmtId="43" fontId="0" fillId="0" borderId="0" xfId="2" applyFont="1" applyFill="1"/>
    <xf numFmtId="43" fontId="0" fillId="0" borderId="0" xfId="2" applyFont="1"/>
    <xf numFmtId="10" fontId="0" fillId="0" borderId="0" xfId="3" applyNumberFormat="1" applyFont="1"/>
    <xf numFmtId="10" fontId="0" fillId="0" borderId="0" xfId="3" applyNumberFormat="1" applyFont="1" applyFill="1"/>
    <xf numFmtId="3" fontId="1" fillId="0" borderId="0" xfId="1" applyNumberFormat="1"/>
    <xf numFmtId="0" fontId="1" fillId="0" borderId="0" xfId="1" applyFont="1"/>
    <xf numFmtId="43" fontId="5" fillId="0" borderId="0" xfId="2" applyFont="1"/>
    <xf numFmtId="0" fontId="2" fillId="0" borderId="0" xfId="1" applyFont="1"/>
    <xf numFmtId="43" fontId="4" fillId="0" borderId="0" xfId="2" applyFont="1" applyFill="1"/>
    <xf numFmtId="43" fontId="4" fillId="0" borderId="0" xfId="2" applyFont="1"/>
    <xf numFmtId="43" fontId="5" fillId="0" borderId="0" xfId="2" applyNumberFormat="1" applyFont="1"/>
    <xf numFmtId="43" fontId="1" fillId="0" borderId="0" xfId="1" applyNumberFormat="1"/>
    <xf numFmtId="43" fontId="1" fillId="2" borderId="0" xfId="1" applyNumberFormat="1" applyFill="1"/>
    <xf numFmtId="43" fontId="1" fillId="0" borderId="0" xfId="4" applyFont="1" applyFill="1"/>
    <xf numFmtId="43" fontId="7" fillId="0" borderId="0" xfId="2" applyFont="1"/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166" fontId="1" fillId="0" borderId="0" xfId="0" applyNumberFormat="1" applyFont="1" applyFill="1" applyAlignment="1">
      <alignment horizontal="right"/>
    </xf>
    <xf numFmtId="0" fontId="8" fillId="0" borderId="0" xfId="0" applyFont="1" applyAlignment="1">
      <alignment horizontal="left"/>
    </xf>
    <xf numFmtId="165" fontId="8" fillId="0" borderId="0" xfId="0" applyNumberFormat="1" applyFont="1" applyAlignment="1">
      <alignment horizontal="right"/>
    </xf>
    <xf numFmtId="167" fontId="1" fillId="0" borderId="0" xfId="1" applyNumberFormat="1"/>
    <xf numFmtId="4" fontId="1" fillId="0" borderId="0" xfId="1" applyNumberFormat="1"/>
    <xf numFmtId="2" fontId="1" fillId="0" borderId="0" xfId="1" applyNumberFormat="1"/>
    <xf numFmtId="164" fontId="1" fillId="0" borderId="0" xfId="1" applyNumberFormat="1"/>
    <xf numFmtId="166" fontId="8" fillId="0" borderId="0" xfId="0" applyNumberFormat="1" applyFont="1" applyAlignment="1">
      <alignment horizontal="right"/>
    </xf>
  </cellXfs>
  <cellStyles count="5">
    <cellStyle name="Comma" xfId="4" builtinId="3"/>
    <cellStyle name="Comma 2" xfId="2"/>
    <cellStyle name="Normal" xfId="0" builtinId="0"/>
    <cellStyle name="Normal 3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02"/>
  <sheetViews>
    <sheetView tabSelected="1" workbookViewId="0">
      <pane xSplit="1" ySplit="1" topLeftCell="B44" activePane="bottomRight" state="frozen"/>
      <selection activeCell="J33" sqref="J33"/>
      <selection pane="topRight" activeCell="J33" sqref="J33"/>
      <selection pane="bottomLeft" activeCell="J33" sqref="J33"/>
      <selection pane="bottomRight" activeCell="K104" sqref="K104"/>
    </sheetView>
  </sheetViews>
  <sheetFormatPr defaultRowHeight="12.75" x14ac:dyDescent="0.2"/>
  <cols>
    <col min="1" max="1" width="30.140625" style="7" customWidth="1"/>
    <col min="2" max="2" width="13.7109375" style="7" customWidth="1"/>
    <col min="3" max="4" width="9.140625" style="7"/>
    <col min="5" max="5" width="11.140625" style="7" customWidth="1"/>
    <col min="6" max="6" width="9.42578125" style="7" customWidth="1"/>
    <col min="7" max="7" width="9.140625" style="7"/>
    <col min="8" max="8" width="16.28515625" style="7" customWidth="1"/>
    <col min="9" max="9" width="14.85546875" style="7" bestFit="1" customWidth="1"/>
    <col min="10" max="10" width="17.85546875" style="7" customWidth="1"/>
    <col min="11" max="11" width="17.140625" style="7" customWidth="1"/>
    <col min="12" max="13" width="9.140625" style="7"/>
    <col min="14" max="14" width="4.42578125" style="7" customWidth="1"/>
    <col min="15" max="15" width="10.140625" style="7" customWidth="1"/>
    <col min="16" max="250" width="9.140625" style="7"/>
    <col min="251" max="251" width="30.140625" style="7" customWidth="1"/>
    <col min="252" max="252" width="12" style="7" customWidth="1"/>
    <col min="253" max="254" width="9.140625" style="7"/>
    <col min="255" max="255" width="11.140625" style="7" customWidth="1"/>
    <col min="256" max="257" width="9.140625" style="7"/>
    <col min="258" max="259" width="16.28515625" style="7" customWidth="1"/>
    <col min="260" max="260" width="14.85546875" style="7" bestFit="1" customWidth="1"/>
    <col min="261" max="261" width="17.85546875" style="7" customWidth="1"/>
    <col min="262" max="262" width="17.140625" style="7" customWidth="1"/>
    <col min="263" max="263" width="16.5703125" style="7" customWidth="1"/>
    <col min="264" max="264" width="13.42578125" style="7" customWidth="1"/>
    <col min="265" max="265" width="17.7109375" style="7" customWidth="1"/>
    <col min="266" max="266" width="15.42578125" style="7" customWidth="1"/>
    <col min="267" max="267" width="12.5703125" style="7" customWidth="1"/>
    <col min="268" max="269" width="9.140625" style="7"/>
    <col min="270" max="270" width="4.42578125" style="7" customWidth="1"/>
    <col min="271" max="271" width="10.140625" style="7" customWidth="1"/>
    <col min="272" max="506" width="9.140625" style="7"/>
    <col min="507" max="507" width="30.140625" style="7" customWidth="1"/>
    <col min="508" max="508" width="12" style="7" customWidth="1"/>
    <col min="509" max="510" width="9.140625" style="7"/>
    <col min="511" max="511" width="11.140625" style="7" customWidth="1"/>
    <col min="512" max="513" width="9.140625" style="7"/>
    <col min="514" max="515" width="16.28515625" style="7" customWidth="1"/>
    <col min="516" max="516" width="14.85546875" style="7" bestFit="1" customWidth="1"/>
    <col min="517" max="517" width="17.85546875" style="7" customWidth="1"/>
    <col min="518" max="518" width="17.140625" style="7" customWidth="1"/>
    <col min="519" max="519" width="16.5703125" style="7" customWidth="1"/>
    <col min="520" max="520" width="13.42578125" style="7" customWidth="1"/>
    <col min="521" max="521" width="17.7109375" style="7" customWidth="1"/>
    <col min="522" max="522" width="15.42578125" style="7" customWidth="1"/>
    <col min="523" max="523" width="12.5703125" style="7" customWidth="1"/>
    <col min="524" max="525" width="9.140625" style="7"/>
    <col min="526" max="526" width="4.42578125" style="7" customWidth="1"/>
    <col min="527" max="527" width="10.140625" style="7" customWidth="1"/>
    <col min="528" max="762" width="9.140625" style="7"/>
    <col min="763" max="763" width="30.140625" style="7" customWidth="1"/>
    <col min="764" max="764" width="12" style="7" customWidth="1"/>
    <col min="765" max="766" width="9.140625" style="7"/>
    <col min="767" max="767" width="11.140625" style="7" customWidth="1"/>
    <col min="768" max="769" width="9.140625" style="7"/>
    <col min="770" max="771" width="16.28515625" style="7" customWidth="1"/>
    <col min="772" max="772" width="14.85546875" style="7" bestFit="1" customWidth="1"/>
    <col min="773" max="773" width="17.85546875" style="7" customWidth="1"/>
    <col min="774" max="774" width="17.140625" style="7" customWidth="1"/>
    <col min="775" max="775" width="16.5703125" style="7" customWidth="1"/>
    <col min="776" max="776" width="13.42578125" style="7" customWidth="1"/>
    <col min="777" max="777" width="17.7109375" style="7" customWidth="1"/>
    <col min="778" max="778" width="15.42578125" style="7" customWidth="1"/>
    <col min="779" max="779" width="12.5703125" style="7" customWidth="1"/>
    <col min="780" max="781" width="9.140625" style="7"/>
    <col min="782" max="782" width="4.42578125" style="7" customWidth="1"/>
    <col min="783" max="783" width="10.140625" style="7" customWidth="1"/>
    <col min="784" max="1018" width="9.140625" style="7"/>
    <col min="1019" max="1019" width="30.140625" style="7" customWidth="1"/>
    <col min="1020" max="1020" width="12" style="7" customWidth="1"/>
    <col min="1021" max="1022" width="9.140625" style="7"/>
    <col min="1023" max="1023" width="11.140625" style="7" customWidth="1"/>
    <col min="1024" max="1025" width="9.140625" style="7"/>
    <col min="1026" max="1027" width="16.28515625" style="7" customWidth="1"/>
    <col min="1028" max="1028" width="14.85546875" style="7" bestFit="1" customWidth="1"/>
    <col min="1029" max="1029" width="17.85546875" style="7" customWidth="1"/>
    <col min="1030" max="1030" width="17.140625" style="7" customWidth="1"/>
    <col min="1031" max="1031" width="16.5703125" style="7" customWidth="1"/>
    <col min="1032" max="1032" width="13.42578125" style="7" customWidth="1"/>
    <col min="1033" max="1033" width="17.7109375" style="7" customWidth="1"/>
    <col min="1034" max="1034" width="15.42578125" style="7" customWidth="1"/>
    <col min="1035" max="1035" width="12.5703125" style="7" customWidth="1"/>
    <col min="1036" max="1037" width="9.140625" style="7"/>
    <col min="1038" max="1038" width="4.42578125" style="7" customWidth="1"/>
    <col min="1039" max="1039" width="10.140625" style="7" customWidth="1"/>
    <col min="1040" max="1274" width="9.140625" style="7"/>
    <col min="1275" max="1275" width="30.140625" style="7" customWidth="1"/>
    <col min="1276" max="1276" width="12" style="7" customWidth="1"/>
    <col min="1277" max="1278" width="9.140625" style="7"/>
    <col min="1279" max="1279" width="11.140625" style="7" customWidth="1"/>
    <col min="1280" max="1281" width="9.140625" style="7"/>
    <col min="1282" max="1283" width="16.28515625" style="7" customWidth="1"/>
    <col min="1284" max="1284" width="14.85546875" style="7" bestFit="1" customWidth="1"/>
    <col min="1285" max="1285" width="17.85546875" style="7" customWidth="1"/>
    <col min="1286" max="1286" width="17.140625" style="7" customWidth="1"/>
    <col min="1287" max="1287" width="16.5703125" style="7" customWidth="1"/>
    <col min="1288" max="1288" width="13.42578125" style="7" customWidth="1"/>
    <col min="1289" max="1289" width="17.7109375" style="7" customWidth="1"/>
    <col min="1290" max="1290" width="15.42578125" style="7" customWidth="1"/>
    <col min="1291" max="1291" width="12.5703125" style="7" customWidth="1"/>
    <col min="1292" max="1293" width="9.140625" style="7"/>
    <col min="1294" max="1294" width="4.42578125" style="7" customWidth="1"/>
    <col min="1295" max="1295" width="10.140625" style="7" customWidth="1"/>
    <col min="1296" max="1530" width="9.140625" style="7"/>
    <col min="1531" max="1531" width="30.140625" style="7" customWidth="1"/>
    <col min="1532" max="1532" width="12" style="7" customWidth="1"/>
    <col min="1533" max="1534" width="9.140625" style="7"/>
    <col min="1535" max="1535" width="11.140625" style="7" customWidth="1"/>
    <col min="1536" max="1537" width="9.140625" style="7"/>
    <col min="1538" max="1539" width="16.28515625" style="7" customWidth="1"/>
    <col min="1540" max="1540" width="14.85546875" style="7" bestFit="1" customWidth="1"/>
    <col min="1541" max="1541" width="17.85546875" style="7" customWidth="1"/>
    <col min="1542" max="1542" width="17.140625" style="7" customWidth="1"/>
    <col min="1543" max="1543" width="16.5703125" style="7" customWidth="1"/>
    <col min="1544" max="1544" width="13.42578125" style="7" customWidth="1"/>
    <col min="1545" max="1545" width="17.7109375" style="7" customWidth="1"/>
    <col min="1546" max="1546" width="15.42578125" style="7" customWidth="1"/>
    <col min="1547" max="1547" width="12.5703125" style="7" customWidth="1"/>
    <col min="1548" max="1549" width="9.140625" style="7"/>
    <col min="1550" max="1550" width="4.42578125" style="7" customWidth="1"/>
    <col min="1551" max="1551" width="10.140625" style="7" customWidth="1"/>
    <col min="1552" max="1786" width="9.140625" style="7"/>
    <col min="1787" max="1787" width="30.140625" style="7" customWidth="1"/>
    <col min="1788" max="1788" width="12" style="7" customWidth="1"/>
    <col min="1789" max="1790" width="9.140625" style="7"/>
    <col min="1791" max="1791" width="11.140625" style="7" customWidth="1"/>
    <col min="1792" max="1793" width="9.140625" style="7"/>
    <col min="1794" max="1795" width="16.28515625" style="7" customWidth="1"/>
    <col min="1796" max="1796" width="14.85546875" style="7" bestFit="1" customWidth="1"/>
    <col min="1797" max="1797" width="17.85546875" style="7" customWidth="1"/>
    <col min="1798" max="1798" width="17.140625" style="7" customWidth="1"/>
    <col min="1799" max="1799" width="16.5703125" style="7" customWidth="1"/>
    <col min="1800" max="1800" width="13.42578125" style="7" customWidth="1"/>
    <col min="1801" max="1801" width="17.7109375" style="7" customWidth="1"/>
    <col min="1802" max="1802" width="15.42578125" style="7" customWidth="1"/>
    <col min="1803" max="1803" width="12.5703125" style="7" customWidth="1"/>
    <col min="1804" max="1805" width="9.140625" style="7"/>
    <col min="1806" max="1806" width="4.42578125" style="7" customWidth="1"/>
    <col min="1807" max="1807" width="10.140625" style="7" customWidth="1"/>
    <col min="1808" max="2042" width="9.140625" style="7"/>
    <col min="2043" max="2043" width="30.140625" style="7" customWidth="1"/>
    <col min="2044" max="2044" width="12" style="7" customWidth="1"/>
    <col min="2045" max="2046" width="9.140625" style="7"/>
    <col min="2047" max="2047" width="11.140625" style="7" customWidth="1"/>
    <col min="2048" max="2049" width="9.140625" style="7"/>
    <col min="2050" max="2051" width="16.28515625" style="7" customWidth="1"/>
    <col min="2052" max="2052" width="14.85546875" style="7" bestFit="1" customWidth="1"/>
    <col min="2053" max="2053" width="17.85546875" style="7" customWidth="1"/>
    <col min="2054" max="2054" width="17.140625" style="7" customWidth="1"/>
    <col min="2055" max="2055" width="16.5703125" style="7" customWidth="1"/>
    <col min="2056" max="2056" width="13.42578125" style="7" customWidth="1"/>
    <col min="2057" max="2057" width="17.7109375" style="7" customWidth="1"/>
    <col min="2058" max="2058" width="15.42578125" style="7" customWidth="1"/>
    <col min="2059" max="2059" width="12.5703125" style="7" customWidth="1"/>
    <col min="2060" max="2061" width="9.140625" style="7"/>
    <col min="2062" max="2062" width="4.42578125" style="7" customWidth="1"/>
    <col min="2063" max="2063" width="10.140625" style="7" customWidth="1"/>
    <col min="2064" max="2298" width="9.140625" style="7"/>
    <col min="2299" max="2299" width="30.140625" style="7" customWidth="1"/>
    <col min="2300" max="2300" width="12" style="7" customWidth="1"/>
    <col min="2301" max="2302" width="9.140625" style="7"/>
    <col min="2303" max="2303" width="11.140625" style="7" customWidth="1"/>
    <col min="2304" max="2305" width="9.140625" style="7"/>
    <col min="2306" max="2307" width="16.28515625" style="7" customWidth="1"/>
    <col min="2308" max="2308" width="14.85546875" style="7" bestFit="1" customWidth="1"/>
    <col min="2309" max="2309" width="17.85546875" style="7" customWidth="1"/>
    <col min="2310" max="2310" width="17.140625" style="7" customWidth="1"/>
    <col min="2311" max="2311" width="16.5703125" style="7" customWidth="1"/>
    <col min="2312" max="2312" width="13.42578125" style="7" customWidth="1"/>
    <col min="2313" max="2313" width="17.7109375" style="7" customWidth="1"/>
    <col min="2314" max="2314" width="15.42578125" style="7" customWidth="1"/>
    <col min="2315" max="2315" width="12.5703125" style="7" customWidth="1"/>
    <col min="2316" max="2317" width="9.140625" style="7"/>
    <col min="2318" max="2318" width="4.42578125" style="7" customWidth="1"/>
    <col min="2319" max="2319" width="10.140625" style="7" customWidth="1"/>
    <col min="2320" max="2554" width="9.140625" style="7"/>
    <col min="2555" max="2555" width="30.140625" style="7" customWidth="1"/>
    <col min="2556" max="2556" width="12" style="7" customWidth="1"/>
    <col min="2557" max="2558" width="9.140625" style="7"/>
    <col min="2559" max="2559" width="11.140625" style="7" customWidth="1"/>
    <col min="2560" max="2561" width="9.140625" style="7"/>
    <col min="2562" max="2563" width="16.28515625" style="7" customWidth="1"/>
    <col min="2564" max="2564" width="14.85546875" style="7" bestFit="1" customWidth="1"/>
    <col min="2565" max="2565" width="17.85546875" style="7" customWidth="1"/>
    <col min="2566" max="2566" width="17.140625" style="7" customWidth="1"/>
    <col min="2567" max="2567" width="16.5703125" style="7" customWidth="1"/>
    <col min="2568" max="2568" width="13.42578125" style="7" customWidth="1"/>
    <col min="2569" max="2569" width="17.7109375" style="7" customWidth="1"/>
    <col min="2570" max="2570" width="15.42578125" style="7" customWidth="1"/>
    <col min="2571" max="2571" width="12.5703125" style="7" customWidth="1"/>
    <col min="2572" max="2573" width="9.140625" style="7"/>
    <col min="2574" max="2574" width="4.42578125" style="7" customWidth="1"/>
    <col min="2575" max="2575" width="10.140625" style="7" customWidth="1"/>
    <col min="2576" max="2810" width="9.140625" style="7"/>
    <col min="2811" max="2811" width="30.140625" style="7" customWidth="1"/>
    <col min="2812" max="2812" width="12" style="7" customWidth="1"/>
    <col min="2813" max="2814" width="9.140625" style="7"/>
    <col min="2815" max="2815" width="11.140625" style="7" customWidth="1"/>
    <col min="2816" max="2817" width="9.140625" style="7"/>
    <col min="2818" max="2819" width="16.28515625" style="7" customWidth="1"/>
    <col min="2820" max="2820" width="14.85546875" style="7" bestFit="1" customWidth="1"/>
    <col min="2821" max="2821" width="17.85546875" style="7" customWidth="1"/>
    <col min="2822" max="2822" width="17.140625" style="7" customWidth="1"/>
    <col min="2823" max="2823" width="16.5703125" style="7" customWidth="1"/>
    <col min="2824" max="2824" width="13.42578125" style="7" customWidth="1"/>
    <col min="2825" max="2825" width="17.7109375" style="7" customWidth="1"/>
    <col min="2826" max="2826" width="15.42578125" style="7" customWidth="1"/>
    <col min="2827" max="2827" width="12.5703125" style="7" customWidth="1"/>
    <col min="2828" max="2829" width="9.140625" style="7"/>
    <col min="2830" max="2830" width="4.42578125" style="7" customWidth="1"/>
    <col min="2831" max="2831" width="10.140625" style="7" customWidth="1"/>
    <col min="2832" max="3066" width="9.140625" style="7"/>
    <col min="3067" max="3067" width="30.140625" style="7" customWidth="1"/>
    <col min="3068" max="3068" width="12" style="7" customWidth="1"/>
    <col min="3069" max="3070" width="9.140625" style="7"/>
    <col min="3071" max="3071" width="11.140625" style="7" customWidth="1"/>
    <col min="3072" max="3073" width="9.140625" style="7"/>
    <col min="3074" max="3075" width="16.28515625" style="7" customWidth="1"/>
    <col min="3076" max="3076" width="14.85546875" style="7" bestFit="1" customWidth="1"/>
    <col min="3077" max="3077" width="17.85546875" style="7" customWidth="1"/>
    <col min="3078" max="3078" width="17.140625" style="7" customWidth="1"/>
    <col min="3079" max="3079" width="16.5703125" style="7" customWidth="1"/>
    <col min="3080" max="3080" width="13.42578125" style="7" customWidth="1"/>
    <col min="3081" max="3081" width="17.7109375" style="7" customWidth="1"/>
    <col min="3082" max="3082" width="15.42578125" style="7" customWidth="1"/>
    <col min="3083" max="3083" width="12.5703125" style="7" customWidth="1"/>
    <col min="3084" max="3085" width="9.140625" style="7"/>
    <col min="3086" max="3086" width="4.42578125" style="7" customWidth="1"/>
    <col min="3087" max="3087" width="10.140625" style="7" customWidth="1"/>
    <col min="3088" max="3322" width="9.140625" style="7"/>
    <col min="3323" max="3323" width="30.140625" style="7" customWidth="1"/>
    <col min="3324" max="3324" width="12" style="7" customWidth="1"/>
    <col min="3325" max="3326" width="9.140625" style="7"/>
    <col min="3327" max="3327" width="11.140625" style="7" customWidth="1"/>
    <col min="3328" max="3329" width="9.140625" style="7"/>
    <col min="3330" max="3331" width="16.28515625" style="7" customWidth="1"/>
    <col min="3332" max="3332" width="14.85546875" style="7" bestFit="1" customWidth="1"/>
    <col min="3333" max="3333" width="17.85546875" style="7" customWidth="1"/>
    <col min="3334" max="3334" width="17.140625" style="7" customWidth="1"/>
    <col min="3335" max="3335" width="16.5703125" style="7" customWidth="1"/>
    <col min="3336" max="3336" width="13.42578125" style="7" customWidth="1"/>
    <col min="3337" max="3337" width="17.7109375" style="7" customWidth="1"/>
    <col min="3338" max="3338" width="15.42578125" style="7" customWidth="1"/>
    <col min="3339" max="3339" width="12.5703125" style="7" customWidth="1"/>
    <col min="3340" max="3341" width="9.140625" style="7"/>
    <col min="3342" max="3342" width="4.42578125" style="7" customWidth="1"/>
    <col min="3343" max="3343" width="10.140625" style="7" customWidth="1"/>
    <col min="3344" max="3578" width="9.140625" style="7"/>
    <col min="3579" max="3579" width="30.140625" style="7" customWidth="1"/>
    <col min="3580" max="3580" width="12" style="7" customWidth="1"/>
    <col min="3581" max="3582" width="9.140625" style="7"/>
    <col min="3583" max="3583" width="11.140625" style="7" customWidth="1"/>
    <col min="3584" max="3585" width="9.140625" style="7"/>
    <col min="3586" max="3587" width="16.28515625" style="7" customWidth="1"/>
    <col min="3588" max="3588" width="14.85546875" style="7" bestFit="1" customWidth="1"/>
    <col min="3589" max="3589" width="17.85546875" style="7" customWidth="1"/>
    <col min="3590" max="3590" width="17.140625" style="7" customWidth="1"/>
    <col min="3591" max="3591" width="16.5703125" style="7" customWidth="1"/>
    <col min="3592" max="3592" width="13.42578125" style="7" customWidth="1"/>
    <col min="3593" max="3593" width="17.7109375" style="7" customWidth="1"/>
    <col min="3594" max="3594" width="15.42578125" style="7" customWidth="1"/>
    <col min="3595" max="3595" width="12.5703125" style="7" customWidth="1"/>
    <col min="3596" max="3597" width="9.140625" style="7"/>
    <col min="3598" max="3598" width="4.42578125" style="7" customWidth="1"/>
    <col min="3599" max="3599" width="10.140625" style="7" customWidth="1"/>
    <col min="3600" max="3834" width="9.140625" style="7"/>
    <col min="3835" max="3835" width="30.140625" style="7" customWidth="1"/>
    <col min="3836" max="3836" width="12" style="7" customWidth="1"/>
    <col min="3837" max="3838" width="9.140625" style="7"/>
    <col min="3839" max="3839" width="11.140625" style="7" customWidth="1"/>
    <col min="3840" max="3841" width="9.140625" style="7"/>
    <col min="3842" max="3843" width="16.28515625" style="7" customWidth="1"/>
    <col min="3844" max="3844" width="14.85546875" style="7" bestFit="1" customWidth="1"/>
    <col min="3845" max="3845" width="17.85546875" style="7" customWidth="1"/>
    <col min="3846" max="3846" width="17.140625" style="7" customWidth="1"/>
    <col min="3847" max="3847" width="16.5703125" style="7" customWidth="1"/>
    <col min="3848" max="3848" width="13.42578125" style="7" customWidth="1"/>
    <col min="3849" max="3849" width="17.7109375" style="7" customWidth="1"/>
    <col min="3850" max="3850" width="15.42578125" style="7" customWidth="1"/>
    <col min="3851" max="3851" width="12.5703125" style="7" customWidth="1"/>
    <col min="3852" max="3853" width="9.140625" style="7"/>
    <col min="3854" max="3854" width="4.42578125" style="7" customWidth="1"/>
    <col min="3855" max="3855" width="10.140625" style="7" customWidth="1"/>
    <col min="3856" max="4090" width="9.140625" style="7"/>
    <col min="4091" max="4091" width="30.140625" style="7" customWidth="1"/>
    <col min="4092" max="4092" width="12" style="7" customWidth="1"/>
    <col min="4093" max="4094" width="9.140625" style="7"/>
    <col min="4095" max="4095" width="11.140625" style="7" customWidth="1"/>
    <col min="4096" max="4097" width="9.140625" style="7"/>
    <col min="4098" max="4099" width="16.28515625" style="7" customWidth="1"/>
    <col min="4100" max="4100" width="14.85546875" style="7" bestFit="1" customWidth="1"/>
    <col min="4101" max="4101" width="17.85546875" style="7" customWidth="1"/>
    <col min="4102" max="4102" width="17.140625" style="7" customWidth="1"/>
    <col min="4103" max="4103" width="16.5703125" style="7" customWidth="1"/>
    <col min="4104" max="4104" width="13.42578125" style="7" customWidth="1"/>
    <col min="4105" max="4105" width="17.7109375" style="7" customWidth="1"/>
    <col min="4106" max="4106" width="15.42578125" style="7" customWidth="1"/>
    <col min="4107" max="4107" width="12.5703125" style="7" customWidth="1"/>
    <col min="4108" max="4109" width="9.140625" style="7"/>
    <col min="4110" max="4110" width="4.42578125" style="7" customWidth="1"/>
    <col min="4111" max="4111" width="10.140625" style="7" customWidth="1"/>
    <col min="4112" max="4346" width="9.140625" style="7"/>
    <col min="4347" max="4347" width="30.140625" style="7" customWidth="1"/>
    <col min="4348" max="4348" width="12" style="7" customWidth="1"/>
    <col min="4349" max="4350" width="9.140625" style="7"/>
    <col min="4351" max="4351" width="11.140625" style="7" customWidth="1"/>
    <col min="4352" max="4353" width="9.140625" style="7"/>
    <col min="4354" max="4355" width="16.28515625" style="7" customWidth="1"/>
    <col min="4356" max="4356" width="14.85546875" style="7" bestFit="1" customWidth="1"/>
    <col min="4357" max="4357" width="17.85546875" style="7" customWidth="1"/>
    <col min="4358" max="4358" width="17.140625" style="7" customWidth="1"/>
    <col min="4359" max="4359" width="16.5703125" style="7" customWidth="1"/>
    <col min="4360" max="4360" width="13.42578125" style="7" customWidth="1"/>
    <col min="4361" max="4361" width="17.7109375" style="7" customWidth="1"/>
    <col min="4362" max="4362" width="15.42578125" style="7" customWidth="1"/>
    <col min="4363" max="4363" width="12.5703125" style="7" customWidth="1"/>
    <col min="4364" max="4365" width="9.140625" style="7"/>
    <col min="4366" max="4366" width="4.42578125" style="7" customWidth="1"/>
    <col min="4367" max="4367" width="10.140625" style="7" customWidth="1"/>
    <col min="4368" max="4602" width="9.140625" style="7"/>
    <col min="4603" max="4603" width="30.140625" style="7" customWidth="1"/>
    <col min="4604" max="4604" width="12" style="7" customWidth="1"/>
    <col min="4605" max="4606" width="9.140625" style="7"/>
    <col min="4607" max="4607" width="11.140625" style="7" customWidth="1"/>
    <col min="4608" max="4609" width="9.140625" style="7"/>
    <col min="4610" max="4611" width="16.28515625" style="7" customWidth="1"/>
    <col min="4612" max="4612" width="14.85546875" style="7" bestFit="1" customWidth="1"/>
    <col min="4613" max="4613" width="17.85546875" style="7" customWidth="1"/>
    <col min="4614" max="4614" width="17.140625" style="7" customWidth="1"/>
    <col min="4615" max="4615" width="16.5703125" style="7" customWidth="1"/>
    <col min="4616" max="4616" width="13.42578125" style="7" customWidth="1"/>
    <col min="4617" max="4617" width="17.7109375" style="7" customWidth="1"/>
    <col min="4618" max="4618" width="15.42578125" style="7" customWidth="1"/>
    <col min="4619" max="4619" width="12.5703125" style="7" customWidth="1"/>
    <col min="4620" max="4621" width="9.140625" style="7"/>
    <col min="4622" max="4622" width="4.42578125" style="7" customWidth="1"/>
    <col min="4623" max="4623" width="10.140625" style="7" customWidth="1"/>
    <col min="4624" max="4858" width="9.140625" style="7"/>
    <col min="4859" max="4859" width="30.140625" style="7" customWidth="1"/>
    <col min="4860" max="4860" width="12" style="7" customWidth="1"/>
    <col min="4861" max="4862" width="9.140625" style="7"/>
    <col min="4863" max="4863" width="11.140625" style="7" customWidth="1"/>
    <col min="4864" max="4865" width="9.140625" style="7"/>
    <col min="4866" max="4867" width="16.28515625" style="7" customWidth="1"/>
    <col min="4868" max="4868" width="14.85546875" style="7" bestFit="1" customWidth="1"/>
    <col min="4869" max="4869" width="17.85546875" style="7" customWidth="1"/>
    <col min="4870" max="4870" width="17.140625" style="7" customWidth="1"/>
    <col min="4871" max="4871" width="16.5703125" style="7" customWidth="1"/>
    <col min="4872" max="4872" width="13.42578125" style="7" customWidth="1"/>
    <col min="4873" max="4873" width="17.7109375" style="7" customWidth="1"/>
    <col min="4874" max="4874" width="15.42578125" style="7" customWidth="1"/>
    <col min="4875" max="4875" width="12.5703125" style="7" customWidth="1"/>
    <col min="4876" max="4877" width="9.140625" style="7"/>
    <col min="4878" max="4878" width="4.42578125" style="7" customWidth="1"/>
    <col min="4879" max="4879" width="10.140625" style="7" customWidth="1"/>
    <col min="4880" max="5114" width="9.140625" style="7"/>
    <col min="5115" max="5115" width="30.140625" style="7" customWidth="1"/>
    <col min="5116" max="5116" width="12" style="7" customWidth="1"/>
    <col min="5117" max="5118" width="9.140625" style="7"/>
    <col min="5119" max="5119" width="11.140625" style="7" customWidth="1"/>
    <col min="5120" max="5121" width="9.140625" style="7"/>
    <col min="5122" max="5123" width="16.28515625" style="7" customWidth="1"/>
    <col min="5124" max="5124" width="14.85546875" style="7" bestFit="1" customWidth="1"/>
    <col min="5125" max="5125" width="17.85546875" style="7" customWidth="1"/>
    <col min="5126" max="5126" width="17.140625" style="7" customWidth="1"/>
    <col min="5127" max="5127" width="16.5703125" style="7" customWidth="1"/>
    <col min="5128" max="5128" width="13.42578125" style="7" customWidth="1"/>
    <col min="5129" max="5129" width="17.7109375" style="7" customWidth="1"/>
    <col min="5130" max="5130" width="15.42578125" style="7" customWidth="1"/>
    <col min="5131" max="5131" width="12.5703125" style="7" customWidth="1"/>
    <col min="5132" max="5133" width="9.140625" style="7"/>
    <col min="5134" max="5134" width="4.42578125" style="7" customWidth="1"/>
    <col min="5135" max="5135" width="10.140625" style="7" customWidth="1"/>
    <col min="5136" max="5370" width="9.140625" style="7"/>
    <col min="5371" max="5371" width="30.140625" style="7" customWidth="1"/>
    <col min="5372" max="5372" width="12" style="7" customWidth="1"/>
    <col min="5373" max="5374" width="9.140625" style="7"/>
    <col min="5375" max="5375" width="11.140625" style="7" customWidth="1"/>
    <col min="5376" max="5377" width="9.140625" style="7"/>
    <col min="5378" max="5379" width="16.28515625" style="7" customWidth="1"/>
    <col min="5380" max="5380" width="14.85546875" style="7" bestFit="1" customWidth="1"/>
    <col min="5381" max="5381" width="17.85546875" style="7" customWidth="1"/>
    <col min="5382" max="5382" width="17.140625" style="7" customWidth="1"/>
    <col min="5383" max="5383" width="16.5703125" style="7" customWidth="1"/>
    <col min="5384" max="5384" width="13.42578125" style="7" customWidth="1"/>
    <col min="5385" max="5385" width="17.7109375" style="7" customWidth="1"/>
    <col min="5386" max="5386" width="15.42578125" style="7" customWidth="1"/>
    <col min="5387" max="5387" width="12.5703125" style="7" customWidth="1"/>
    <col min="5388" max="5389" width="9.140625" style="7"/>
    <col min="5390" max="5390" width="4.42578125" style="7" customWidth="1"/>
    <col min="5391" max="5391" width="10.140625" style="7" customWidth="1"/>
    <col min="5392" max="5626" width="9.140625" style="7"/>
    <col min="5627" max="5627" width="30.140625" style="7" customWidth="1"/>
    <col min="5628" max="5628" width="12" style="7" customWidth="1"/>
    <col min="5629" max="5630" width="9.140625" style="7"/>
    <col min="5631" max="5631" width="11.140625" style="7" customWidth="1"/>
    <col min="5632" max="5633" width="9.140625" style="7"/>
    <col min="5634" max="5635" width="16.28515625" style="7" customWidth="1"/>
    <col min="5636" max="5636" width="14.85546875" style="7" bestFit="1" customWidth="1"/>
    <col min="5637" max="5637" width="17.85546875" style="7" customWidth="1"/>
    <col min="5638" max="5638" width="17.140625" style="7" customWidth="1"/>
    <col min="5639" max="5639" width="16.5703125" style="7" customWidth="1"/>
    <col min="5640" max="5640" width="13.42578125" style="7" customWidth="1"/>
    <col min="5641" max="5641" width="17.7109375" style="7" customWidth="1"/>
    <col min="5642" max="5642" width="15.42578125" style="7" customWidth="1"/>
    <col min="5643" max="5643" width="12.5703125" style="7" customWidth="1"/>
    <col min="5644" max="5645" width="9.140625" style="7"/>
    <col min="5646" max="5646" width="4.42578125" style="7" customWidth="1"/>
    <col min="5647" max="5647" width="10.140625" style="7" customWidth="1"/>
    <col min="5648" max="5882" width="9.140625" style="7"/>
    <col min="5883" max="5883" width="30.140625" style="7" customWidth="1"/>
    <col min="5884" max="5884" width="12" style="7" customWidth="1"/>
    <col min="5885" max="5886" width="9.140625" style="7"/>
    <col min="5887" max="5887" width="11.140625" style="7" customWidth="1"/>
    <col min="5888" max="5889" width="9.140625" style="7"/>
    <col min="5890" max="5891" width="16.28515625" style="7" customWidth="1"/>
    <col min="5892" max="5892" width="14.85546875" style="7" bestFit="1" customWidth="1"/>
    <col min="5893" max="5893" width="17.85546875" style="7" customWidth="1"/>
    <col min="5894" max="5894" width="17.140625" style="7" customWidth="1"/>
    <col min="5895" max="5895" width="16.5703125" style="7" customWidth="1"/>
    <col min="5896" max="5896" width="13.42578125" style="7" customWidth="1"/>
    <col min="5897" max="5897" width="17.7109375" style="7" customWidth="1"/>
    <col min="5898" max="5898" width="15.42578125" style="7" customWidth="1"/>
    <col min="5899" max="5899" width="12.5703125" style="7" customWidth="1"/>
    <col min="5900" max="5901" width="9.140625" style="7"/>
    <col min="5902" max="5902" width="4.42578125" style="7" customWidth="1"/>
    <col min="5903" max="5903" width="10.140625" style="7" customWidth="1"/>
    <col min="5904" max="6138" width="9.140625" style="7"/>
    <col min="6139" max="6139" width="30.140625" style="7" customWidth="1"/>
    <col min="6140" max="6140" width="12" style="7" customWidth="1"/>
    <col min="6141" max="6142" width="9.140625" style="7"/>
    <col min="6143" max="6143" width="11.140625" style="7" customWidth="1"/>
    <col min="6144" max="6145" width="9.140625" style="7"/>
    <col min="6146" max="6147" width="16.28515625" style="7" customWidth="1"/>
    <col min="6148" max="6148" width="14.85546875" style="7" bestFit="1" customWidth="1"/>
    <col min="6149" max="6149" width="17.85546875" style="7" customWidth="1"/>
    <col min="6150" max="6150" width="17.140625" style="7" customWidth="1"/>
    <col min="6151" max="6151" width="16.5703125" style="7" customWidth="1"/>
    <col min="6152" max="6152" width="13.42578125" style="7" customWidth="1"/>
    <col min="6153" max="6153" width="17.7109375" style="7" customWidth="1"/>
    <col min="6154" max="6154" width="15.42578125" style="7" customWidth="1"/>
    <col min="6155" max="6155" width="12.5703125" style="7" customWidth="1"/>
    <col min="6156" max="6157" width="9.140625" style="7"/>
    <col min="6158" max="6158" width="4.42578125" style="7" customWidth="1"/>
    <col min="6159" max="6159" width="10.140625" style="7" customWidth="1"/>
    <col min="6160" max="6394" width="9.140625" style="7"/>
    <col min="6395" max="6395" width="30.140625" style="7" customWidth="1"/>
    <col min="6396" max="6396" width="12" style="7" customWidth="1"/>
    <col min="6397" max="6398" width="9.140625" style="7"/>
    <col min="6399" max="6399" width="11.140625" style="7" customWidth="1"/>
    <col min="6400" max="6401" width="9.140625" style="7"/>
    <col min="6402" max="6403" width="16.28515625" style="7" customWidth="1"/>
    <col min="6404" max="6404" width="14.85546875" style="7" bestFit="1" customWidth="1"/>
    <col min="6405" max="6405" width="17.85546875" style="7" customWidth="1"/>
    <col min="6406" max="6406" width="17.140625" style="7" customWidth="1"/>
    <col min="6407" max="6407" width="16.5703125" style="7" customWidth="1"/>
    <col min="6408" max="6408" width="13.42578125" style="7" customWidth="1"/>
    <col min="6409" max="6409" width="17.7109375" style="7" customWidth="1"/>
    <col min="6410" max="6410" width="15.42578125" style="7" customWidth="1"/>
    <col min="6411" max="6411" width="12.5703125" style="7" customWidth="1"/>
    <col min="6412" max="6413" width="9.140625" style="7"/>
    <col min="6414" max="6414" width="4.42578125" style="7" customWidth="1"/>
    <col min="6415" max="6415" width="10.140625" style="7" customWidth="1"/>
    <col min="6416" max="6650" width="9.140625" style="7"/>
    <col min="6651" max="6651" width="30.140625" style="7" customWidth="1"/>
    <col min="6652" max="6652" width="12" style="7" customWidth="1"/>
    <col min="6653" max="6654" width="9.140625" style="7"/>
    <col min="6655" max="6655" width="11.140625" style="7" customWidth="1"/>
    <col min="6656" max="6657" width="9.140625" style="7"/>
    <col min="6658" max="6659" width="16.28515625" style="7" customWidth="1"/>
    <col min="6660" max="6660" width="14.85546875" style="7" bestFit="1" customWidth="1"/>
    <col min="6661" max="6661" width="17.85546875" style="7" customWidth="1"/>
    <col min="6662" max="6662" width="17.140625" style="7" customWidth="1"/>
    <col min="6663" max="6663" width="16.5703125" style="7" customWidth="1"/>
    <col min="6664" max="6664" width="13.42578125" style="7" customWidth="1"/>
    <col min="6665" max="6665" width="17.7109375" style="7" customWidth="1"/>
    <col min="6666" max="6666" width="15.42578125" style="7" customWidth="1"/>
    <col min="6667" max="6667" width="12.5703125" style="7" customWidth="1"/>
    <col min="6668" max="6669" width="9.140625" style="7"/>
    <col min="6670" max="6670" width="4.42578125" style="7" customWidth="1"/>
    <col min="6671" max="6671" width="10.140625" style="7" customWidth="1"/>
    <col min="6672" max="6906" width="9.140625" style="7"/>
    <col min="6907" max="6907" width="30.140625" style="7" customWidth="1"/>
    <col min="6908" max="6908" width="12" style="7" customWidth="1"/>
    <col min="6909" max="6910" width="9.140625" style="7"/>
    <col min="6911" max="6911" width="11.140625" style="7" customWidth="1"/>
    <col min="6912" max="6913" width="9.140625" style="7"/>
    <col min="6914" max="6915" width="16.28515625" style="7" customWidth="1"/>
    <col min="6916" max="6916" width="14.85546875" style="7" bestFit="1" customWidth="1"/>
    <col min="6917" max="6917" width="17.85546875" style="7" customWidth="1"/>
    <col min="6918" max="6918" width="17.140625" style="7" customWidth="1"/>
    <col min="6919" max="6919" width="16.5703125" style="7" customWidth="1"/>
    <col min="6920" max="6920" width="13.42578125" style="7" customWidth="1"/>
    <col min="6921" max="6921" width="17.7109375" style="7" customWidth="1"/>
    <col min="6922" max="6922" width="15.42578125" style="7" customWidth="1"/>
    <col min="6923" max="6923" width="12.5703125" style="7" customWidth="1"/>
    <col min="6924" max="6925" width="9.140625" style="7"/>
    <col min="6926" max="6926" width="4.42578125" style="7" customWidth="1"/>
    <col min="6927" max="6927" width="10.140625" style="7" customWidth="1"/>
    <col min="6928" max="7162" width="9.140625" style="7"/>
    <col min="7163" max="7163" width="30.140625" style="7" customWidth="1"/>
    <col min="7164" max="7164" width="12" style="7" customWidth="1"/>
    <col min="7165" max="7166" width="9.140625" style="7"/>
    <col min="7167" max="7167" width="11.140625" style="7" customWidth="1"/>
    <col min="7168" max="7169" width="9.140625" style="7"/>
    <col min="7170" max="7171" width="16.28515625" style="7" customWidth="1"/>
    <col min="7172" max="7172" width="14.85546875" style="7" bestFit="1" customWidth="1"/>
    <col min="7173" max="7173" width="17.85546875" style="7" customWidth="1"/>
    <col min="7174" max="7174" width="17.140625" style="7" customWidth="1"/>
    <col min="7175" max="7175" width="16.5703125" style="7" customWidth="1"/>
    <col min="7176" max="7176" width="13.42578125" style="7" customWidth="1"/>
    <col min="7177" max="7177" width="17.7109375" style="7" customWidth="1"/>
    <col min="7178" max="7178" width="15.42578125" style="7" customWidth="1"/>
    <col min="7179" max="7179" width="12.5703125" style="7" customWidth="1"/>
    <col min="7180" max="7181" width="9.140625" style="7"/>
    <col min="7182" max="7182" width="4.42578125" style="7" customWidth="1"/>
    <col min="7183" max="7183" width="10.140625" style="7" customWidth="1"/>
    <col min="7184" max="7418" width="9.140625" style="7"/>
    <col min="7419" max="7419" width="30.140625" style="7" customWidth="1"/>
    <col min="7420" max="7420" width="12" style="7" customWidth="1"/>
    <col min="7421" max="7422" width="9.140625" style="7"/>
    <col min="7423" max="7423" width="11.140625" style="7" customWidth="1"/>
    <col min="7424" max="7425" width="9.140625" style="7"/>
    <col min="7426" max="7427" width="16.28515625" style="7" customWidth="1"/>
    <col min="7428" max="7428" width="14.85546875" style="7" bestFit="1" customWidth="1"/>
    <col min="7429" max="7429" width="17.85546875" style="7" customWidth="1"/>
    <col min="7430" max="7430" width="17.140625" style="7" customWidth="1"/>
    <col min="7431" max="7431" width="16.5703125" style="7" customWidth="1"/>
    <col min="7432" max="7432" width="13.42578125" style="7" customWidth="1"/>
    <col min="7433" max="7433" width="17.7109375" style="7" customWidth="1"/>
    <col min="7434" max="7434" width="15.42578125" style="7" customWidth="1"/>
    <col min="7435" max="7435" width="12.5703125" style="7" customWidth="1"/>
    <col min="7436" max="7437" width="9.140625" style="7"/>
    <col min="7438" max="7438" width="4.42578125" style="7" customWidth="1"/>
    <col min="7439" max="7439" width="10.140625" style="7" customWidth="1"/>
    <col min="7440" max="7674" width="9.140625" style="7"/>
    <col min="7675" max="7675" width="30.140625" style="7" customWidth="1"/>
    <col min="7676" max="7676" width="12" style="7" customWidth="1"/>
    <col min="7677" max="7678" width="9.140625" style="7"/>
    <col min="7679" max="7679" width="11.140625" style="7" customWidth="1"/>
    <col min="7680" max="7681" width="9.140625" style="7"/>
    <col min="7682" max="7683" width="16.28515625" style="7" customWidth="1"/>
    <col min="7684" max="7684" width="14.85546875" style="7" bestFit="1" customWidth="1"/>
    <col min="7685" max="7685" width="17.85546875" style="7" customWidth="1"/>
    <col min="7686" max="7686" width="17.140625" style="7" customWidth="1"/>
    <col min="7687" max="7687" width="16.5703125" style="7" customWidth="1"/>
    <col min="7688" max="7688" width="13.42578125" style="7" customWidth="1"/>
    <col min="7689" max="7689" width="17.7109375" style="7" customWidth="1"/>
    <col min="7690" max="7690" width="15.42578125" style="7" customWidth="1"/>
    <col min="7691" max="7691" width="12.5703125" style="7" customWidth="1"/>
    <col min="7692" max="7693" width="9.140625" style="7"/>
    <col min="7694" max="7694" width="4.42578125" style="7" customWidth="1"/>
    <col min="7695" max="7695" width="10.140625" style="7" customWidth="1"/>
    <col min="7696" max="7930" width="9.140625" style="7"/>
    <col min="7931" max="7931" width="30.140625" style="7" customWidth="1"/>
    <col min="7932" max="7932" width="12" style="7" customWidth="1"/>
    <col min="7933" max="7934" width="9.140625" style="7"/>
    <col min="7935" max="7935" width="11.140625" style="7" customWidth="1"/>
    <col min="7936" max="7937" width="9.140625" style="7"/>
    <col min="7938" max="7939" width="16.28515625" style="7" customWidth="1"/>
    <col min="7940" max="7940" width="14.85546875" style="7" bestFit="1" customWidth="1"/>
    <col min="7941" max="7941" width="17.85546875" style="7" customWidth="1"/>
    <col min="7942" max="7942" width="17.140625" style="7" customWidth="1"/>
    <col min="7943" max="7943" width="16.5703125" style="7" customWidth="1"/>
    <col min="7944" max="7944" width="13.42578125" style="7" customWidth="1"/>
    <col min="7945" max="7945" width="17.7109375" style="7" customWidth="1"/>
    <col min="7946" max="7946" width="15.42578125" style="7" customWidth="1"/>
    <col min="7947" max="7947" width="12.5703125" style="7" customWidth="1"/>
    <col min="7948" max="7949" width="9.140625" style="7"/>
    <col min="7950" max="7950" width="4.42578125" style="7" customWidth="1"/>
    <col min="7951" max="7951" width="10.140625" style="7" customWidth="1"/>
    <col min="7952" max="8186" width="9.140625" style="7"/>
    <col min="8187" max="8187" width="30.140625" style="7" customWidth="1"/>
    <col min="8188" max="8188" width="12" style="7" customWidth="1"/>
    <col min="8189" max="8190" width="9.140625" style="7"/>
    <col min="8191" max="8191" width="11.140625" style="7" customWidth="1"/>
    <col min="8192" max="8193" width="9.140625" style="7"/>
    <col min="8194" max="8195" width="16.28515625" style="7" customWidth="1"/>
    <col min="8196" max="8196" width="14.85546875" style="7" bestFit="1" customWidth="1"/>
    <col min="8197" max="8197" width="17.85546875" style="7" customWidth="1"/>
    <col min="8198" max="8198" width="17.140625" style="7" customWidth="1"/>
    <col min="8199" max="8199" width="16.5703125" style="7" customWidth="1"/>
    <col min="8200" max="8200" width="13.42578125" style="7" customWidth="1"/>
    <col min="8201" max="8201" width="17.7109375" style="7" customWidth="1"/>
    <col min="8202" max="8202" width="15.42578125" style="7" customWidth="1"/>
    <col min="8203" max="8203" width="12.5703125" style="7" customWidth="1"/>
    <col min="8204" max="8205" width="9.140625" style="7"/>
    <col min="8206" max="8206" width="4.42578125" style="7" customWidth="1"/>
    <col min="8207" max="8207" width="10.140625" style="7" customWidth="1"/>
    <col min="8208" max="8442" width="9.140625" style="7"/>
    <col min="8443" max="8443" width="30.140625" style="7" customWidth="1"/>
    <col min="8444" max="8444" width="12" style="7" customWidth="1"/>
    <col min="8445" max="8446" width="9.140625" style="7"/>
    <col min="8447" max="8447" width="11.140625" style="7" customWidth="1"/>
    <col min="8448" max="8449" width="9.140625" style="7"/>
    <col min="8450" max="8451" width="16.28515625" style="7" customWidth="1"/>
    <col min="8452" max="8452" width="14.85546875" style="7" bestFit="1" customWidth="1"/>
    <col min="8453" max="8453" width="17.85546875" style="7" customWidth="1"/>
    <col min="8454" max="8454" width="17.140625" style="7" customWidth="1"/>
    <col min="8455" max="8455" width="16.5703125" style="7" customWidth="1"/>
    <col min="8456" max="8456" width="13.42578125" style="7" customWidth="1"/>
    <col min="8457" max="8457" width="17.7109375" style="7" customWidth="1"/>
    <col min="8458" max="8458" width="15.42578125" style="7" customWidth="1"/>
    <col min="8459" max="8459" width="12.5703125" style="7" customWidth="1"/>
    <col min="8460" max="8461" width="9.140625" style="7"/>
    <col min="8462" max="8462" width="4.42578125" style="7" customWidth="1"/>
    <col min="8463" max="8463" width="10.140625" style="7" customWidth="1"/>
    <col min="8464" max="8698" width="9.140625" style="7"/>
    <col min="8699" max="8699" width="30.140625" style="7" customWidth="1"/>
    <col min="8700" max="8700" width="12" style="7" customWidth="1"/>
    <col min="8701" max="8702" width="9.140625" style="7"/>
    <col min="8703" max="8703" width="11.140625" style="7" customWidth="1"/>
    <col min="8704" max="8705" width="9.140625" style="7"/>
    <col min="8706" max="8707" width="16.28515625" style="7" customWidth="1"/>
    <col min="8708" max="8708" width="14.85546875" style="7" bestFit="1" customWidth="1"/>
    <col min="8709" max="8709" width="17.85546875" style="7" customWidth="1"/>
    <col min="8710" max="8710" width="17.140625" style="7" customWidth="1"/>
    <col min="8711" max="8711" width="16.5703125" style="7" customWidth="1"/>
    <col min="8712" max="8712" width="13.42578125" style="7" customWidth="1"/>
    <col min="8713" max="8713" width="17.7109375" style="7" customWidth="1"/>
    <col min="8714" max="8714" width="15.42578125" style="7" customWidth="1"/>
    <col min="8715" max="8715" width="12.5703125" style="7" customWidth="1"/>
    <col min="8716" max="8717" width="9.140625" style="7"/>
    <col min="8718" max="8718" width="4.42578125" style="7" customWidth="1"/>
    <col min="8719" max="8719" width="10.140625" style="7" customWidth="1"/>
    <col min="8720" max="8954" width="9.140625" style="7"/>
    <col min="8955" max="8955" width="30.140625" style="7" customWidth="1"/>
    <col min="8956" max="8956" width="12" style="7" customWidth="1"/>
    <col min="8957" max="8958" width="9.140625" style="7"/>
    <col min="8959" max="8959" width="11.140625" style="7" customWidth="1"/>
    <col min="8960" max="8961" width="9.140625" style="7"/>
    <col min="8962" max="8963" width="16.28515625" style="7" customWidth="1"/>
    <col min="8964" max="8964" width="14.85546875" style="7" bestFit="1" customWidth="1"/>
    <col min="8965" max="8965" width="17.85546875" style="7" customWidth="1"/>
    <col min="8966" max="8966" width="17.140625" style="7" customWidth="1"/>
    <col min="8967" max="8967" width="16.5703125" style="7" customWidth="1"/>
    <col min="8968" max="8968" width="13.42578125" style="7" customWidth="1"/>
    <col min="8969" max="8969" width="17.7109375" style="7" customWidth="1"/>
    <col min="8970" max="8970" width="15.42578125" style="7" customWidth="1"/>
    <col min="8971" max="8971" width="12.5703125" style="7" customWidth="1"/>
    <col min="8972" max="8973" width="9.140625" style="7"/>
    <col min="8974" max="8974" width="4.42578125" style="7" customWidth="1"/>
    <col min="8975" max="8975" width="10.140625" style="7" customWidth="1"/>
    <col min="8976" max="9210" width="9.140625" style="7"/>
    <col min="9211" max="9211" width="30.140625" style="7" customWidth="1"/>
    <col min="9212" max="9212" width="12" style="7" customWidth="1"/>
    <col min="9213" max="9214" width="9.140625" style="7"/>
    <col min="9215" max="9215" width="11.140625" style="7" customWidth="1"/>
    <col min="9216" max="9217" width="9.140625" style="7"/>
    <col min="9218" max="9219" width="16.28515625" style="7" customWidth="1"/>
    <col min="9220" max="9220" width="14.85546875" style="7" bestFit="1" customWidth="1"/>
    <col min="9221" max="9221" width="17.85546875" style="7" customWidth="1"/>
    <col min="9222" max="9222" width="17.140625" style="7" customWidth="1"/>
    <col min="9223" max="9223" width="16.5703125" style="7" customWidth="1"/>
    <col min="9224" max="9224" width="13.42578125" style="7" customWidth="1"/>
    <col min="9225" max="9225" width="17.7109375" style="7" customWidth="1"/>
    <col min="9226" max="9226" width="15.42578125" style="7" customWidth="1"/>
    <col min="9227" max="9227" width="12.5703125" style="7" customWidth="1"/>
    <col min="9228" max="9229" width="9.140625" style="7"/>
    <col min="9230" max="9230" width="4.42578125" style="7" customWidth="1"/>
    <col min="9231" max="9231" width="10.140625" style="7" customWidth="1"/>
    <col min="9232" max="9466" width="9.140625" style="7"/>
    <col min="9467" max="9467" width="30.140625" style="7" customWidth="1"/>
    <col min="9468" max="9468" width="12" style="7" customWidth="1"/>
    <col min="9469" max="9470" width="9.140625" style="7"/>
    <col min="9471" max="9471" width="11.140625" style="7" customWidth="1"/>
    <col min="9472" max="9473" width="9.140625" style="7"/>
    <col min="9474" max="9475" width="16.28515625" style="7" customWidth="1"/>
    <col min="9476" max="9476" width="14.85546875" style="7" bestFit="1" customWidth="1"/>
    <col min="9477" max="9477" width="17.85546875" style="7" customWidth="1"/>
    <col min="9478" max="9478" width="17.140625" style="7" customWidth="1"/>
    <col min="9479" max="9479" width="16.5703125" style="7" customWidth="1"/>
    <col min="9480" max="9480" width="13.42578125" style="7" customWidth="1"/>
    <col min="9481" max="9481" width="17.7109375" style="7" customWidth="1"/>
    <col min="9482" max="9482" width="15.42578125" style="7" customWidth="1"/>
    <col min="9483" max="9483" width="12.5703125" style="7" customWidth="1"/>
    <col min="9484" max="9485" width="9.140625" style="7"/>
    <col min="9486" max="9486" width="4.42578125" style="7" customWidth="1"/>
    <col min="9487" max="9487" width="10.140625" style="7" customWidth="1"/>
    <col min="9488" max="9722" width="9.140625" style="7"/>
    <col min="9723" max="9723" width="30.140625" style="7" customWidth="1"/>
    <col min="9724" max="9724" width="12" style="7" customWidth="1"/>
    <col min="9725" max="9726" width="9.140625" style="7"/>
    <col min="9727" max="9727" width="11.140625" style="7" customWidth="1"/>
    <col min="9728" max="9729" width="9.140625" style="7"/>
    <col min="9730" max="9731" width="16.28515625" style="7" customWidth="1"/>
    <col min="9732" max="9732" width="14.85546875" style="7" bestFit="1" customWidth="1"/>
    <col min="9733" max="9733" width="17.85546875" style="7" customWidth="1"/>
    <col min="9734" max="9734" width="17.140625" style="7" customWidth="1"/>
    <col min="9735" max="9735" width="16.5703125" style="7" customWidth="1"/>
    <col min="9736" max="9736" width="13.42578125" style="7" customWidth="1"/>
    <col min="9737" max="9737" width="17.7109375" style="7" customWidth="1"/>
    <col min="9738" max="9738" width="15.42578125" style="7" customWidth="1"/>
    <col min="9739" max="9739" width="12.5703125" style="7" customWidth="1"/>
    <col min="9740" max="9741" width="9.140625" style="7"/>
    <col min="9742" max="9742" width="4.42578125" style="7" customWidth="1"/>
    <col min="9743" max="9743" width="10.140625" style="7" customWidth="1"/>
    <col min="9744" max="9978" width="9.140625" style="7"/>
    <col min="9979" max="9979" width="30.140625" style="7" customWidth="1"/>
    <col min="9980" max="9980" width="12" style="7" customWidth="1"/>
    <col min="9981" max="9982" width="9.140625" style="7"/>
    <col min="9983" max="9983" width="11.140625" style="7" customWidth="1"/>
    <col min="9984" max="9985" width="9.140625" style="7"/>
    <col min="9986" max="9987" width="16.28515625" style="7" customWidth="1"/>
    <col min="9988" max="9988" width="14.85546875" style="7" bestFit="1" customWidth="1"/>
    <col min="9989" max="9989" width="17.85546875" style="7" customWidth="1"/>
    <col min="9990" max="9990" width="17.140625" style="7" customWidth="1"/>
    <col min="9991" max="9991" width="16.5703125" style="7" customWidth="1"/>
    <col min="9992" max="9992" width="13.42578125" style="7" customWidth="1"/>
    <col min="9993" max="9993" width="17.7109375" style="7" customWidth="1"/>
    <col min="9994" max="9994" width="15.42578125" style="7" customWidth="1"/>
    <col min="9995" max="9995" width="12.5703125" style="7" customWidth="1"/>
    <col min="9996" max="9997" width="9.140625" style="7"/>
    <col min="9998" max="9998" width="4.42578125" style="7" customWidth="1"/>
    <col min="9999" max="9999" width="10.140625" style="7" customWidth="1"/>
    <col min="10000" max="10234" width="9.140625" style="7"/>
    <col min="10235" max="10235" width="30.140625" style="7" customWidth="1"/>
    <col min="10236" max="10236" width="12" style="7" customWidth="1"/>
    <col min="10237" max="10238" width="9.140625" style="7"/>
    <col min="10239" max="10239" width="11.140625" style="7" customWidth="1"/>
    <col min="10240" max="10241" width="9.140625" style="7"/>
    <col min="10242" max="10243" width="16.28515625" style="7" customWidth="1"/>
    <col min="10244" max="10244" width="14.85546875" style="7" bestFit="1" customWidth="1"/>
    <col min="10245" max="10245" width="17.85546875" style="7" customWidth="1"/>
    <col min="10246" max="10246" width="17.140625" style="7" customWidth="1"/>
    <col min="10247" max="10247" width="16.5703125" style="7" customWidth="1"/>
    <col min="10248" max="10248" width="13.42578125" style="7" customWidth="1"/>
    <col min="10249" max="10249" width="17.7109375" style="7" customWidth="1"/>
    <col min="10250" max="10250" width="15.42578125" style="7" customWidth="1"/>
    <col min="10251" max="10251" width="12.5703125" style="7" customWidth="1"/>
    <col min="10252" max="10253" width="9.140625" style="7"/>
    <col min="10254" max="10254" width="4.42578125" style="7" customWidth="1"/>
    <col min="10255" max="10255" width="10.140625" style="7" customWidth="1"/>
    <col min="10256" max="10490" width="9.140625" style="7"/>
    <col min="10491" max="10491" width="30.140625" style="7" customWidth="1"/>
    <col min="10492" max="10492" width="12" style="7" customWidth="1"/>
    <col min="10493" max="10494" width="9.140625" style="7"/>
    <col min="10495" max="10495" width="11.140625" style="7" customWidth="1"/>
    <col min="10496" max="10497" width="9.140625" style="7"/>
    <col min="10498" max="10499" width="16.28515625" style="7" customWidth="1"/>
    <col min="10500" max="10500" width="14.85546875" style="7" bestFit="1" customWidth="1"/>
    <col min="10501" max="10501" width="17.85546875" style="7" customWidth="1"/>
    <col min="10502" max="10502" width="17.140625" style="7" customWidth="1"/>
    <col min="10503" max="10503" width="16.5703125" style="7" customWidth="1"/>
    <col min="10504" max="10504" width="13.42578125" style="7" customWidth="1"/>
    <col min="10505" max="10505" width="17.7109375" style="7" customWidth="1"/>
    <col min="10506" max="10506" width="15.42578125" style="7" customWidth="1"/>
    <col min="10507" max="10507" width="12.5703125" style="7" customWidth="1"/>
    <col min="10508" max="10509" width="9.140625" style="7"/>
    <col min="10510" max="10510" width="4.42578125" style="7" customWidth="1"/>
    <col min="10511" max="10511" width="10.140625" style="7" customWidth="1"/>
    <col min="10512" max="10746" width="9.140625" style="7"/>
    <col min="10747" max="10747" width="30.140625" style="7" customWidth="1"/>
    <col min="10748" max="10748" width="12" style="7" customWidth="1"/>
    <col min="10749" max="10750" width="9.140625" style="7"/>
    <col min="10751" max="10751" width="11.140625" style="7" customWidth="1"/>
    <col min="10752" max="10753" width="9.140625" style="7"/>
    <col min="10754" max="10755" width="16.28515625" style="7" customWidth="1"/>
    <col min="10756" max="10756" width="14.85546875" style="7" bestFit="1" customWidth="1"/>
    <col min="10757" max="10757" width="17.85546875" style="7" customWidth="1"/>
    <col min="10758" max="10758" width="17.140625" style="7" customWidth="1"/>
    <col min="10759" max="10759" width="16.5703125" style="7" customWidth="1"/>
    <col min="10760" max="10760" width="13.42578125" style="7" customWidth="1"/>
    <col min="10761" max="10761" width="17.7109375" style="7" customWidth="1"/>
    <col min="10762" max="10762" width="15.42578125" style="7" customWidth="1"/>
    <col min="10763" max="10763" width="12.5703125" style="7" customWidth="1"/>
    <col min="10764" max="10765" width="9.140625" style="7"/>
    <col min="10766" max="10766" width="4.42578125" style="7" customWidth="1"/>
    <col min="10767" max="10767" width="10.140625" style="7" customWidth="1"/>
    <col min="10768" max="11002" width="9.140625" style="7"/>
    <col min="11003" max="11003" width="30.140625" style="7" customWidth="1"/>
    <col min="11004" max="11004" width="12" style="7" customWidth="1"/>
    <col min="11005" max="11006" width="9.140625" style="7"/>
    <col min="11007" max="11007" width="11.140625" style="7" customWidth="1"/>
    <col min="11008" max="11009" width="9.140625" style="7"/>
    <col min="11010" max="11011" width="16.28515625" style="7" customWidth="1"/>
    <col min="11012" max="11012" width="14.85546875" style="7" bestFit="1" customWidth="1"/>
    <col min="11013" max="11013" width="17.85546875" style="7" customWidth="1"/>
    <col min="11014" max="11014" width="17.140625" style="7" customWidth="1"/>
    <col min="11015" max="11015" width="16.5703125" style="7" customWidth="1"/>
    <col min="11016" max="11016" width="13.42578125" style="7" customWidth="1"/>
    <col min="11017" max="11017" width="17.7109375" style="7" customWidth="1"/>
    <col min="11018" max="11018" width="15.42578125" style="7" customWidth="1"/>
    <col min="11019" max="11019" width="12.5703125" style="7" customWidth="1"/>
    <col min="11020" max="11021" width="9.140625" style="7"/>
    <col min="11022" max="11022" width="4.42578125" style="7" customWidth="1"/>
    <col min="11023" max="11023" width="10.140625" style="7" customWidth="1"/>
    <col min="11024" max="11258" width="9.140625" style="7"/>
    <col min="11259" max="11259" width="30.140625" style="7" customWidth="1"/>
    <col min="11260" max="11260" width="12" style="7" customWidth="1"/>
    <col min="11261" max="11262" width="9.140625" style="7"/>
    <col min="11263" max="11263" width="11.140625" style="7" customWidth="1"/>
    <col min="11264" max="11265" width="9.140625" style="7"/>
    <col min="11266" max="11267" width="16.28515625" style="7" customWidth="1"/>
    <col min="11268" max="11268" width="14.85546875" style="7" bestFit="1" customWidth="1"/>
    <col min="11269" max="11269" width="17.85546875" style="7" customWidth="1"/>
    <col min="11270" max="11270" width="17.140625" style="7" customWidth="1"/>
    <col min="11271" max="11271" width="16.5703125" style="7" customWidth="1"/>
    <col min="11272" max="11272" width="13.42578125" style="7" customWidth="1"/>
    <col min="11273" max="11273" width="17.7109375" style="7" customWidth="1"/>
    <col min="11274" max="11274" width="15.42578125" style="7" customWidth="1"/>
    <col min="11275" max="11275" width="12.5703125" style="7" customWidth="1"/>
    <col min="11276" max="11277" width="9.140625" style="7"/>
    <col min="11278" max="11278" width="4.42578125" style="7" customWidth="1"/>
    <col min="11279" max="11279" width="10.140625" style="7" customWidth="1"/>
    <col min="11280" max="11514" width="9.140625" style="7"/>
    <col min="11515" max="11515" width="30.140625" style="7" customWidth="1"/>
    <col min="11516" max="11516" width="12" style="7" customWidth="1"/>
    <col min="11517" max="11518" width="9.140625" style="7"/>
    <col min="11519" max="11519" width="11.140625" style="7" customWidth="1"/>
    <col min="11520" max="11521" width="9.140625" style="7"/>
    <col min="11522" max="11523" width="16.28515625" style="7" customWidth="1"/>
    <col min="11524" max="11524" width="14.85546875" style="7" bestFit="1" customWidth="1"/>
    <col min="11525" max="11525" width="17.85546875" style="7" customWidth="1"/>
    <col min="11526" max="11526" width="17.140625" style="7" customWidth="1"/>
    <col min="11527" max="11527" width="16.5703125" style="7" customWidth="1"/>
    <col min="11528" max="11528" width="13.42578125" style="7" customWidth="1"/>
    <col min="11529" max="11529" width="17.7109375" style="7" customWidth="1"/>
    <col min="11530" max="11530" width="15.42578125" style="7" customWidth="1"/>
    <col min="11531" max="11531" width="12.5703125" style="7" customWidth="1"/>
    <col min="11532" max="11533" width="9.140625" style="7"/>
    <col min="11534" max="11534" width="4.42578125" style="7" customWidth="1"/>
    <col min="11535" max="11535" width="10.140625" style="7" customWidth="1"/>
    <col min="11536" max="11770" width="9.140625" style="7"/>
    <col min="11771" max="11771" width="30.140625" style="7" customWidth="1"/>
    <col min="11772" max="11772" width="12" style="7" customWidth="1"/>
    <col min="11773" max="11774" width="9.140625" style="7"/>
    <col min="11775" max="11775" width="11.140625" style="7" customWidth="1"/>
    <col min="11776" max="11777" width="9.140625" style="7"/>
    <col min="11778" max="11779" width="16.28515625" style="7" customWidth="1"/>
    <col min="11780" max="11780" width="14.85546875" style="7" bestFit="1" customWidth="1"/>
    <col min="11781" max="11781" width="17.85546875" style="7" customWidth="1"/>
    <col min="11782" max="11782" width="17.140625" style="7" customWidth="1"/>
    <col min="11783" max="11783" width="16.5703125" style="7" customWidth="1"/>
    <col min="11784" max="11784" width="13.42578125" style="7" customWidth="1"/>
    <col min="11785" max="11785" width="17.7109375" style="7" customWidth="1"/>
    <col min="11786" max="11786" width="15.42578125" style="7" customWidth="1"/>
    <col min="11787" max="11787" width="12.5703125" style="7" customWidth="1"/>
    <col min="11788" max="11789" width="9.140625" style="7"/>
    <col min="11790" max="11790" width="4.42578125" style="7" customWidth="1"/>
    <col min="11791" max="11791" width="10.140625" style="7" customWidth="1"/>
    <col min="11792" max="12026" width="9.140625" style="7"/>
    <col min="12027" max="12027" width="30.140625" style="7" customWidth="1"/>
    <col min="12028" max="12028" width="12" style="7" customWidth="1"/>
    <col min="12029" max="12030" width="9.140625" style="7"/>
    <col min="12031" max="12031" width="11.140625" style="7" customWidth="1"/>
    <col min="12032" max="12033" width="9.140625" style="7"/>
    <col min="12034" max="12035" width="16.28515625" style="7" customWidth="1"/>
    <col min="12036" max="12036" width="14.85546875" style="7" bestFit="1" customWidth="1"/>
    <col min="12037" max="12037" width="17.85546875" style="7" customWidth="1"/>
    <col min="12038" max="12038" width="17.140625" style="7" customWidth="1"/>
    <col min="12039" max="12039" width="16.5703125" style="7" customWidth="1"/>
    <col min="12040" max="12040" width="13.42578125" style="7" customWidth="1"/>
    <col min="12041" max="12041" width="17.7109375" style="7" customWidth="1"/>
    <col min="12042" max="12042" width="15.42578125" style="7" customWidth="1"/>
    <col min="12043" max="12043" width="12.5703125" style="7" customWidth="1"/>
    <col min="12044" max="12045" width="9.140625" style="7"/>
    <col min="12046" max="12046" width="4.42578125" style="7" customWidth="1"/>
    <col min="12047" max="12047" width="10.140625" style="7" customWidth="1"/>
    <col min="12048" max="12282" width="9.140625" style="7"/>
    <col min="12283" max="12283" width="30.140625" style="7" customWidth="1"/>
    <col min="12284" max="12284" width="12" style="7" customWidth="1"/>
    <col min="12285" max="12286" width="9.140625" style="7"/>
    <col min="12287" max="12287" width="11.140625" style="7" customWidth="1"/>
    <col min="12288" max="12289" width="9.140625" style="7"/>
    <col min="12290" max="12291" width="16.28515625" style="7" customWidth="1"/>
    <col min="12292" max="12292" width="14.85546875" style="7" bestFit="1" customWidth="1"/>
    <col min="12293" max="12293" width="17.85546875" style="7" customWidth="1"/>
    <col min="12294" max="12294" width="17.140625" style="7" customWidth="1"/>
    <col min="12295" max="12295" width="16.5703125" style="7" customWidth="1"/>
    <col min="12296" max="12296" width="13.42578125" style="7" customWidth="1"/>
    <col min="12297" max="12297" width="17.7109375" style="7" customWidth="1"/>
    <col min="12298" max="12298" width="15.42578125" style="7" customWidth="1"/>
    <col min="12299" max="12299" width="12.5703125" style="7" customWidth="1"/>
    <col min="12300" max="12301" width="9.140625" style="7"/>
    <col min="12302" max="12302" width="4.42578125" style="7" customWidth="1"/>
    <col min="12303" max="12303" width="10.140625" style="7" customWidth="1"/>
    <col min="12304" max="12538" width="9.140625" style="7"/>
    <col min="12539" max="12539" width="30.140625" style="7" customWidth="1"/>
    <col min="12540" max="12540" width="12" style="7" customWidth="1"/>
    <col min="12541" max="12542" width="9.140625" style="7"/>
    <col min="12543" max="12543" width="11.140625" style="7" customWidth="1"/>
    <col min="12544" max="12545" width="9.140625" style="7"/>
    <col min="12546" max="12547" width="16.28515625" style="7" customWidth="1"/>
    <col min="12548" max="12548" width="14.85546875" style="7" bestFit="1" customWidth="1"/>
    <col min="12549" max="12549" width="17.85546875" style="7" customWidth="1"/>
    <col min="12550" max="12550" width="17.140625" style="7" customWidth="1"/>
    <col min="12551" max="12551" width="16.5703125" style="7" customWidth="1"/>
    <col min="12552" max="12552" width="13.42578125" style="7" customWidth="1"/>
    <col min="12553" max="12553" width="17.7109375" style="7" customWidth="1"/>
    <col min="12554" max="12554" width="15.42578125" style="7" customWidth="1"/>
    <col min="12555" max="12555" width="12.5703125" style="7" customWidth="1"/>
    <col min="12556" max="12557" width="9.140625" style="7"/>
    <col min="12558" max="12558" width="4.42578125" style="7" customWidth="1"/>
    <col min="12559" max="12559" width="10.140625" style="7" customWidth="1"/>
    <col min="12560" max="12794" width="9.140625" style="7"/>
    <col min="12795" max="12795" width="30.140625" style="7" customWidth="1"/>
    <col min="12796" max="12796" width="12" style="7" customWidth="1"/>
    <col min="12797" max="12798" width="9.140625" style="7"/>
    <col min="12799" max="12799" width="11.140625" style="7" customWidth="1"/>
    <col min="12800" max="12801" width="9.140625" style="7"/>
    <col min="12802" max="12803" width="16.28515625" style="7" customWidth="1"/>
    <col min="12804" max="12804" width="14.85546875" style="7" bestFit="1" customWidth="1"/>
    <col min="12805" max="12805" width="17.85546875" style="7" customWidth="1"/>
    <col min="12806" max="12806" width="17.140625" style="7" customWidth="1"/>
    <col min="12807" max="12807" width="16.5703125" style="7" customWidth="1"/>
    <col min="12808" max="12808" width="13.42578125" style="7" customWidth="1"/>
    <col min="12809" max="12809" width="17.7109375" style="7" customWidth="1"/>
    <col min="12810" max="12810" width="15.42578125" style="7" customWidth="1"/>
    <col min="12811" max="12811" width="12.5703125" style="7" customWidth="1"/>
    <col min="12812" max="12813" width="9.140625" style="7"/>
    <col min="12814" max="12814" width="4.42578125" style="7" customWidth="1"/>
    <col min="12815" max="12815" width="10.140625" style="7" customWidth="1"/>
    <col min="12816" max="13050" width="9.140625" style="7"/>
    <col min="13051" max="13051" width="30.140625" style="7" customWidth="1"/>
    <col min="13052" max="13052" width="12" style="7" customWidth="1"/>
    <col min="13053" max="13054" width="9.140625" style="7"/>
    <col min="13055" max="13055" width="11.140625" style="7" customWidth="1"/>
    <col min="13056" max="13057" width="9.140625" style="7"/>
    <col min="13058" max="13059" width="16.28515625" style="7" customWidth="1"/>
    <col min="13060" max="13060" width="14.85546875" style="7" bestFit="1" customWidth="1"/>
    <col min="13061" max="13061" width="17.85546875" style="7" customWidth="1"/>
    <col min="13062" max="13062" width="17.140625" style="7" customWidth="1"/>
    <col min="13063" max="13063" width="16.5703125" style="7" customWidth="1"/>
    <col min="13064" max="13064" width="13.42578125" style="7" customWidth="1"/>
    <col min="13065" max="13065" width="17.7109375" style="7" customWidth="1"/>
    <col min="13066" max="13066" width="15.42578125" style="7" customWidth="1"/>
    <col min="13067" max="13067" width="12.5703125" style="7" customWidth="1"/>
    <col min="13068" max="13069" width="9.140625" style="7"/>
    <col min="13070" max="13070" width="4.42578125" style="7" customWidth="1"/>
    <col min="13071" max="13071" width="10.140625" style="7" customWidth="1"/>
    <col min="13072" max="13306" width="9.140625" style="7"/>
    <col min="13307" max="13307" width="30.140625" style="7" customWidth="1"/>
    <col min="13308" max="13308" width="12" style="7" customWidth="1"/>
    <col min="13309" max="13310" width="9.140625" style="7"/>
    <col min="13311" max="13311" width="11.140625" style="7" customWidth="1"/>
    <col min="13312" max="13313" width="9.140625" style="7"/>
    <col min="13314" max="13315" width="16.28515625" style="7" customWidth="1"/>
    <col min="13316" max="13316" width="14.85546875" style="7" bestFit="1" customWidth="1"/>
    <col min="13317" max="13317" width="17.85546875" style="7" customWidth="1"/>
    <col min="13318" max="13318" width="17.140625" style="7" customWidth="1"/>
    <col min="13319" max="13319" width="16.5703125" style="7" customWidth="1"/>
    <col min="13320" max="13320" width="13.42578125" style="7" customWidth="1"/>
    <col min="13321" max="13321" width="17.7109375" style="7" customWidth="1"/>
    <col min="13322" max="13322" width="15.42578125" style="7" customWidth="1"/>
    <col min="13323" max="13323" width="12.5703125" style="7" customWidth="1"/>
    <col min="13324" max="13325" width="9.140625" style="7"/>
    <col min="13326" max="13326" width="4.42578125" style="7" customWidth="1"/>
    <col min="13327" max="13327" width="10.140625" style="7" customWidth="1"/>
    <col min="13328" max="13562" width="9.140625" style="7"/>
    <col min="13563" max="13563" width="30.140625" style="7" customWidth="1"/>
    <col min="13564" max="13564" width="12" style="7" customWidth="1"/>
    <col min="13565" max="13566" width="9.140625" style="7"/>
    <col min="13567" max="13567" width="11.140625" style="7" customWidth="1"/>
    <col min="13568" max="13569" width="9.140625" style="7"/>
    <col min="13570" max="13571" width="16.28515625" style="7" customWidth="1"/>
    <col min="13572" max="13572" width="14.85546875" style="7" bestFit="1" customWidth="1"/>
    <col min="13573" max="13573" width="17.85546875" style="7" customWidth="1"/>
    <col min="13574" max="13574" width="17.140625" style="7" customWidth="1"/>
    <col min="13575" max="13575" width="16.5703125" style="7" customWidth="1"/>
    <col min="13576" max="13576" width="13.42578125" style="7" customWidth="1"/>
    <col min="13577" max="13577" width="17.7109375" style="7" customWidth="1"/>
    <col min="13578" max="13578" width="15.42578125" style="7" customWidth="1"/>
    <col min="13579" max="13579" width="12.5703125" style="7" customWidth="1"/>
    <col min="13580" max="13581" width="9.140625" style="7"/>
    <col min="13582" max="13582" width="4.42578125" style="7" customWidth="1"/>
    <col min="13583" max="13583" width="10.140625" style="7" customWidth="1"/>
    <col min="13584" max="13818" width="9.140625" style="7"/>
    <col min="13819" max="13819" width="30.140625" style="7" customWidth="1"/>
    <col min="13820" max="13820" width="12" style="7" customWidth="1"/>
    <col min="13821" max="13822" width="9.140625" style="7"/>
    <col min="13823" max="13823" width="11.140625" style="7" customWidth="1"/>
    <col min="13824" max="13825" width="9.140625" style="7"/>
    <col min="13826" max="13827" width="16.28515625" style="7" customWidth="1"/>
    <col min="13828" max="13828" width="14.85546875" style="7" bestFit="1" customWidth="1"/>
    <col min="13829" max="13829" width="17.85546875" style="7" customWidth="1"/>
    <col min="13830" max="13830" width="17.140625" style="7" customWidth="1"/>
    <col min="13831" max="13831" width="16.5703125" style="7" customWidth="1"/>
    <col min="13832" max="13832" width="13.42578125" style="7" customWidth="1"/>
    <col min="13833" max="13833" width="17.7109375" style="7" customWidth="1"/>
    <col min="13834" max="13834" width="15.42578125" style="7" customWidth="1"/>
    <col min="13835" max="13835" width="12.5703125" style="7" customWidth="1"/>
    <col min="13836" max="13837" width="9.140625" style="7"/>
    <col min="13838" max="13838" width="4.42578125" style="7" customWidth="1"/>
    <col min="13839" max="13839" width="10.140625" style="7" customWidth="1"/>
    <col min="13840" max="14074" width="9.140625" style="7"/>
    <col min="14075" max="14075" width="30.140625" style="7" customWidth="1"/>
    <col min="14076" max="14076" width="12" style="7" customWidth="1"/>
    <col min="14077" max="14078" width="9.140625" style="7"/>
    <col min="14079" max="14079" width="11.140625" style="7" customWidth="1"/>
    <col min="14080" max="14081" width="9.140625" style="7"/>
    <col min="14082" max="14083" width="16.28515625" style="7" customWidth="1"/>
    <col min="14084" max="14084" width="14.85546875" style="7" bestFit="1" customWidth="1"/>
    <col min="14085" max="14085" width="17.85546875" style="7" customWidth="1"/>
    <col min="14086" max="14086" width="17.140625" style="7" customWidth="1"/>
    <col min="14087" max="14087" width="16.5703125" style="7" customWidth="1"/>
    <col min="14088" max="14088" width="13.42578125" style="7" customWidth="1"/>
    <col min="14089" max="14089" width="17.7109375" style="7" customWidth="1"/>
    <col min="14090" max="14090" width="15.42578125" style="7" customWidth="1"/>
    <col min="14091" max="14091" width="12.5703125" style="7" customWidth="1"/>
    <col min="14092" max="14093" width="9.140625" style="7"/>
    <col min="14094" max="14094" width="4.42578125" style="7" customWidth="1"/>
    <col min="14095" max="14095" width="10.140625" style="7" customWidth="1"/>
    <col min="14096" max="14330" width="9.140625" style="7"/>
    <col min="14331" max="14331" width="30.140625" style="7" customWidth="1"/>
    <col min="14332" max="14332" width="12" style="7" customWidth="1"/>
    <col min="14333" max="14334" width="9.140625" style="7"/>
    <col min="14335" max="14335" width="11.140625" style="7" customWidth="1"/>
    <col min="14336" max="14337" width="9.140625" style="7"/>
    <col min="14338" max="14339" width="16.28515625" style="7" customWidth="1"/>
    <col min="14340" max="14340" width="14.85546875" style="7" bestFit="1" customWidth="1"/>
    <col min="14341" max="14341" width="17.85546875" style="7" customWidth="1"/>
    <col min="14342" max="14342" width="17.140625" style="7" customWidth="1"/>
    <col min="14343" max="14343" width="16.5703125" style="7" customWidth="1"/>
    <col min="14344" max="14344" width="13.42578125" style="7" customWidth="1"/>
    <col min="14345" max="14345" width="17.7109375" style="7" customWidth="1"/>
    <col min="14346" max="14346" width="15.42578125" style="7" customWidth="1"/>
    <col min="14347" max="14347" width="12.5703125" style="7" customWidth="1"/>
    <col min="14348" max="14349" width="9.140625" style="7"/>
    <col min="14350" max="14350" width="4.42578125" style="7" customWidth="1"/>
    <col min="14351" max="14351" width="10.140625" style="7" customWidth="1"/>
    <col min="14352" max="14586" width="9.140625" style="7"/>
    <col min="14587" max="14587" width="30.140625" style="7" customWidth="1"/>
    <col min="14588" max="14588" width="12" style="7" customWidth="1"/>
    <col min="14589" max="14590" width="9.140625" style="7"/>
    <col min="14591" max="14591" width="11.140625" style="7" customWidth="1"/>
    <col min="14592" max="14593" width="9.140625" style="7"/>
    <col min="14594" max="14595" width="16.28515625" style="7" customWidth="1"/>
    <col min="14596" max="14596" width="14.85546875" style="7" bestFit="1" customWidth="1"/>
    <col min="14597" max="14597" width="17.85546875" style="7" customWidth="1"/>
    <col min="14598" max="14598" width="17.140625" style="7" customWidth="1"/>
    <col min="14599" max="14599" width="16.5703125" style="7" customWidth="1"/>
    <col min="14600" max="14600" width="13.42578125" style="7" customWidth="1"/>
    <col min="14601" max="14601" width="17.7109375" style="7" customWidth="1"/>
    <col min="14602" max="14602" width="15.42578125" style="7" customWidth="1"/>
    <col min="14603" max="14603" width="12.5703125" style="7" customWidth="1"/>
    <col min="14604" max="14605" width="9.140625" style="7"/>
    <col min="14606" max="14606" width="4.42578125" style="7" customWidth="1"/>
    <col min="14607" max="14607" width="10.140625" style="7" customWidth="1"/>
    <col min="14608" max="14842" width="9.140625" style="7"/>
    <col min="14843" max="14843" width="30.140625" style="7" customWidth="1"/>
    <col min="14844" max="14844" width="12" style="7" customWidth="1"/>
    <col min="14845" max="14846" width="9.140625" style="7"/>
    <col min="14847" max="14847" width="11.140625" style="7" customWidth="1"/>
    <col min="14848" max="14849" width="9.140625" style="7"/>
    <col min="14850" max="14851" width="16.28515625" style="7" customWidth="1"/>
    <col min="14852" max="14852" width="14.85546875" style="7" bestFit="1" customWidth="1"/>
    <col min="14853" max="14853" width="17.85546875" style="7" customWidth="1"/>
    <col min="14854" max="14854" width="17.140625" style="7" customWidth="1"/>
    <col min="14855" max="14855" width="16.5703125" style="7" customWidth="1"/>
    <col min="14856" max="14856" width="13.42578125" style="7" customWidth="1"/>
    <col min="14857" max="14857" width="17.7109375" style="7" customWidth="1"/>
    <col min="14858" max="14858" width="15.42578125" style="7" customWidth="1"/>
    <col min="14859" max="14859" width="12.5703125" style="7" customWidth="1"/>
    <col min="14860" max="14861" width="9.140625" style="7"/>
    <col min="14862" max="14862" width="4.42578125" style="7" customWidth="1"/>
    <col min="14863" max="14863" width="10.140625" style="7" customWidth="1"/>
    <col min="14864" max="15098" width="9.140625" style="7"/>
    <col min="15099" max="15099" width="30.140625" style="7" customWidth="1"/>
    <col min="15100" max="15100" width="12" style="7" customWidth="1"/>
    <col min="15101" max="15102" width="9.140625" style="7"/>
    <col min="15103" max="15103" width="11.140625" style="7" customWidth="1"/>
    <col min="15104" max="15105" width="9.140625" style="7"/>
    <col min="15106" max="15107" width="16.28515625" style="7" customWidth="1"/>
    <col min="15108" max="15108" width="14.85546875" style="7" bestFit="1" customWidth="1"/>
    <col min="15109" max="15109" width="17.85546875" style="7" customWidth="1"/>
    <col min="15110" max="15110" width="17.140625" style="7" customWidth="1"/>
    <col min="15111" max="15111" width="16.5703125" style="7" customWidth="1"/>
    <col min="15112" max="15112" width="13.42578125" style="7" customWidth="1"/>
    <col min="15113" max="15113" width="17.7109375" style="7" customWidth="1"/>
    <col min="15114" max="15114" width="15.42578125" style="7" customWidth="1"/>
    <col min="15115" max="15115" width="12.5703125" style="7" customWidth="1"/>
    <col min="15116" max="15117" width="9.140625" style="7"/>
    <col min="15118" max="15118" width="4.42578125" style="7" customWidth="1"/>
    <col min="15119" max="15119" width="10.140625" style="7" customWidth="1"/>
    <col min="15120" max="15354" width="9.140625" style="7"/>
    <col min="15355" max="15355" width="30.140625" style="7" customWidth="1"/>
    <col min="15356" max="15356" width="12" style="7" customWidth="1"/>
    <col min="15357" max="15358" width="9.140625" style="7"/>
    <col min="15359" max="15359" width="11.140625" style="7" customWidth="1"/>
    <col min="15360" max="15361" width="9.140625" style="7"/>
    <col min="15362" max="15363" width="16.28515625" style="7" customWidth="1"/>
    <col min="15364" max="15364" width="14.85546875" style="7" bestFit="1" customWidth="1"/>
    <col min="15365" max="15365" width="17.85546875" style="7" customWidth="1"/>
    <col min="15366" max="15366" width="17.140625" style="7" customWidth="1"/>
    <col min="15367" max="15367" width="16.5703125" style="7" customWidth="1"/>
    <col min="15368" max="15368" width="13.42578125" style="7" customWidth="1"/>
    <col min="15369" max="15369" width="17.7109375" style="7" customWidth="1"/>
    <col min="15370" max="15370" width="15.42578125" style="7" customWidth="1"/>
    <col min="15371" max="15371" width="12.5703125" style="7" customWidth="1"/>
    <col min="15372" max="15373" width="9.140625" style="7"/>
    <col min="15374" max="15374" width="4.42578125" style="7" customWidth="1"/>
    <col min="15375" max="15375" width="10.140625" style="7" customWidth="1"/>
    <col min="15376" max="15610" width="9.140625" style="7"/>
    <col min="15611" max="15611" width="30.140625" style="7" customWidth="1"/>
    <col min="15612" max="15612" width="12" style="7" customWidth="1"/>
    <col min="15613" max="15614" width="9.140625" style="7"/>
    <col min="15615" max="15615" width="11.140625" style="7" customWidth="1"/>
    <col min="15616" max="15617" width="9.140625" style="7"/>
    <col min="15618" max="15619" width="16.28515625" style="7" customWidth="1"/>
    <col min="15620" max="15620" width="14.85546875" style="7" bestFit="1" customWidth="1"/>
    <col min="15621" max="15621" width="17.85546875" style="7" customWidth="1"/>
    <col min="15622" max="15622" width="17.140625" style="7" customWidth="1"/>
    <col min="15623" max="15623" width="16.5703125" style="7" customWidth="1"/>
    <col min="15624" max="15624" width="13.42578125" style="7" customWidth="1"/>
    <col min="15625" max="15625" width="17.7109375" style="7" customWidth="1"/>
    <col min="15626" max="15626" width="15.42578125" style="7" customWidth="1"/>
    <col min="15627" max="15627" width="12.5703125" style="7" customWidth="1"/>
    <col min="15628" max="15629" width="9.140625" style="7"/>
    <col min="15630" max="15630" width="4.42578125" style="7" customWidth="1"/>
    <col min="15631" max="15631" width="10.140625" style="7" customWidth="1"/>
    <col min="15632" max="15866" width="9.140625" style="7"/>
    <col min="15867" max="15867" width="30.140625" style="7" customWidth="1"/>
    <col min="15868" max="15868" width="12" style="7" customWidth="1"/>
    <col min="15869" max="15870" width="9.140625" style="7"/>
    <col min="15871" max="15871" width="11.140625" style="7" customWidth="1"/>
    <col min="15872" max="15873" width="9.140625" style="7"/>
    <col min="15874" max="15875" width="16.28515625" style="7" customWidth="1"/>
    <col min="15876" max="15876" width="14.85546875" style="7" bestFit="1" customWidth="1"/>
    <col min="15877" max="15877" width="17.85546875" style="7" customWidth="1"/>
    <col min="15878" max="15878" width="17.140625" style="7" customWidth="1"/>
    <col min="15879" max="15879" width="16.5703125" style="7" customWidth="1"/>
    <col min="15880" max="15880" width="13.42578125" style="7" customWidth="1"/>
    <col min="15881" max="15881" width="17.7109375" style="7" customWidth="1"/>
    <col min="15882" max="15882" width="15.42578125" style="7" customWidth="1"/>
    <col min="15883" max="15883" width="12.5703125" style="7" customWidth="1"/>
    <col min="15884" max="15885" width="9.140625" style="7"/>
    <col min="15886" max="15886" width="4.42578125" style="7" customWidth="1"/>
    <col min="15887" max="15887" width="10.140625" style="7" customWidth="1"/>
    <col min="15888" max="16122" width="9.140625" style="7"/>
    <col min="16123" max="16123" width="30.140625" style="7" customWidth="1"/>
    <col min="16124" max="16124" width="12" style="7" customWidth="1"/>
    <col min="16125" max="16126" width="9.140625" style="7"/>
    <col min="16127" max="16127" width="11.140625" style="7" customWidth="1"/>
    <col min="16128" max="16129" width="9.140625" style="7"/>
    <col min="16130" max="16131" width="16.28515625" style="7" customWidth="1"/>
    <col min="16132" max="16132" width="14.85546875" style="7" bestFit="1" customWidth="1"/>
    <col min="16133" max="16133" width="17.85546875" style="7" customWidth="1"/>
    <col min="16134" max="16134" width="17.140625" style="7" customWidth="1"/>
    <col min="16135" max="16135" width="16.5703125" style="7" customWidth="1"/>
    <col min="16136" max="16136" width="13.42578125" style="7" customWidth="1"/>
    <col min="16137" max="16137" width="17.7109375" style="7" customWidth="1"/>
    <col min="16138" max="16138" width="15.42578125" style="7" customWidth="1"/>
    <col min="16139" max="16139" width="12.5703125" style="7" customWidth="1"/>
    <col min="16140" max="16141" width="9.140625" style="7"/>
    <col min="16142" max="16142" width="4.42578125" style="7" customWidth="1"/>
    <col min="16143" max="16143" width="10.140625" style="7" customWidth="1"/>
    <col min="16144" max="16384" width="9.140625" style="7"/>
  </cols>
  <sheetData>
    <row r="1" spans="1:1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3" t="s">
        <v>7</v>
      </c>
      <c r="I1" s="3" t="s">
        <v>29</v>
      </c>
      <c r="J1" s="5" t="s">
        <v>8</v>
      </c>
      <c r="K1" s="6" t="s">
        <v>9</v>
      </c>
      <c r="L1" s="2"/>
      <c r="M1" s="4"/>
      <c r="N1" s="2"/>
    </row>
    <row r="2" spans="1:15" ht="15" x14ac:dyDescent="0.25">
      <c r="A2" s="27" t="s">
        <v>128</v>
      </c>
      <c r="B2" s="32">
        <v>251511</v>
      </c>
      <c r="C2" s="31" t="s">
        <v>71</v>
      </c>
      <c r="D2" s="27" t="s">
        <v>95</v>
      </c>
      <c r="E2" s="7" t="s">
        <v>132</v>
      </c>
      <c r="F2" s="27" t="s">
        <v>14</v>
      </c>
      <c r="G2" s="7">
        <v>8.7855000000000008</v>
      </c>
      <c r="H2" s="34">
        <v>104</v>
      </c>
      <c r="I2" s="29">
        <v>11.835262</v>
      </c>
      <c r="J2" s="12">
        <v>26157144</v>
      </c>
      <c r="K2" s="13">
        <v>2977308.5197199928</v>
      </c>
      <c r="M2" s="10"/>
      <c r="O2" s="14"/>
    </row>
    <row r="3" spans="1:15" ht="15" x14ac:dyDescent="0.25">
      <c r="A3" s="27" t="s">
        <v>60</v>
      </c>
      <c r="B3" s="32">
        <v>5247</v>
      </c>
      <c r="C3" s="31" t="s">
        <v>65</v>
      </c>
      <c r="D3" s="27" t="s">
        <v>96</v>
      </c>
      <c r="E3" s="7" t="s">
        <v>133</v>
      </c>
      <c r="F3" s="27" t="s">
        <v>13</v>
      </c>
      <c r="G3" s="7">
        <v>0.89190000000000003</v>
      </c>
      <c r="H3" s="7">
        <v>126.2</v>
      </c>
      <c r="I3" s="29">
        <v>141.659436</v>
      </c>
      <c r="J3" s="12">
        <v>662171.4</v>
      </c>
      <c r="K3" s="13">
        <v>742427.85065590311</v>
      </c>
      <c r="M3" s="10"/>
      <c r="O3" s="14"/>
    </row>
    <row r="4" spans="1:15" ht="15" x14ac:dyDescent="0.25">
      <c r="A4" s="27" t="s">
        <v>10</v>
      </c>
      <c r="B4" s="32">
        <v>23375</v>
      </c>
      <c r="C4" s="31" t="s">
        <v>11</v>
      </c>
      <c r="D4" s="27" t="s">
        <v>97</v>
      </c>
      <c r="E4" s="7" t="s">
        <v>134</v>
      </c>
      <c r="F4" s="27" t="s">
        <v>53</v>
      </c>
      <c r="G4" s="7">
        <v>0.75429999999999997</v>
      </c>
      <c r="H4" s="35">
        <v>24.14</v>
      </c>
      <c r="I4" s="29">
        <v>31.979482000000001</v>
      </c>
      <c r="J4" s="12">
        <v>564272.5</v>
      </c>
      <c r="K4" s="13">
        <v>748074.3735914093</v>
      </c>
      <c r="M4" s="10"/>
      <c r="O4" s="15"/>
    </row>
    <row r="5" spans="1:15" ht="15" x14ac:dyDescent="0.25">
      <c r="A5" s="27" t="s">
        <v>37</v>
      </c>
      <c r="B5" s="32">
        <v>461517</v>
      </c>
      <c r="C5" s="31" t="s">
        <v>38</v>
      </c>
      <c r="D5" s="27" t="s">
        <v>98</v>
      </c>
      <c r="E5" s="7" t="s">
        <v>135</v>
      </c>
      <c r="F5" s="27" t="s">
        <v>14</v>
      </c>
      <c r="G5" s="7">
        <v>8.7855000000000008</v>
      </c>
      <c r="H5" s="7">
        <v>129</v>
      </c>
      <c r="I5" s="29">
        <v>14.680277</v>
      </c>
      <c r="J5" s="12">
        <v>59535693</v>
      </c>
      <c r="K5" s="13">
        <v>6776585.6240396099</v>
      </c>
      <c r="M5" s="10"/>
      <c r="O5" s="15"/>
    </row>
    <row r="6" spans="1:15" ht="15" x14ac:dyDescent="0.25">
      <c r="A6" s="27" t="s">
        <v>61</v>
      </c>
      <c r="B6" s="32">
        <v>5039803</v>
      </c>
      <c r="C6" s="31" t="s">
        <v>66</v>
      </c>
      <c r="D6" s="27" t="s">
        <v>99</v>
      </c>
      <c r="E6" s="7" t="s">
        <v>136</v>
      </c>
      <c r="F6" s="27" t="s">
        <v>67</v>
      </c>
      <c r="G6" s="7">
        <v>1.4252</v>
      </c>
      <c r="H6" s="7">
        <v>0.64500000000000002</v>
      </c>
      <c r="I6" s="29">
        <v>0.453403</v>
      </c>
      <c r="J6" s="12">
        <v>3250672.9350000001</v>
      </c>
      <c r="K6" s="13">
        <v>2280853.8696323321</v>
      </c>
      <c r="M6" s="10"/>
      <c r="O6" s="15"/>
    </row>
    <row r="7" spans="1:15" ht="15" x14ac:dyDescent="0.25">
      <c r="A7" s="27" t="s">
        <v>62</v>
      </c>
      <c r="B7" s="32">
        <v>495941</v>
      </c>
      <c r="C7" s="31" t="s">
        <v>68</v>
      </c>
      <c r="D7" s="27" t="s">
        <v>100</v>
      </c>
      <c r="E7" s="7" t="s">
        <v>137</v>
      </c>
      <c r="F7" s="27" t="s">
        <v>15</v>
      </c>
      <c r="G7" s="7">
        <v>1</v>
      </c>
      <c r="H7" s="7">
        <v>9.1</v>
      </c>
      <c r="I7" s="29">
        <v>9.1</v>
      </c>
      <c r="J7" s="12">
        <v>4513063.0999999996</v>
      </c>
      <c r="K7" s="13">
        <v>4513063.0999999996</v>
      </c>
      <c r="M7" s="10"/>
      <c r="O7" s="15"/>
    </row>
    <row r="8" spans="1:15" ht="15" x14ac:dyDescent="0.25">
      <c r="A8" s="27" t="s">
        <v>45</v>
      </c>
      <c r="B8" s="32">
        <v>33721</v>
      </c>
      <c r="C8" s="31" t="s">
        <v>46</v>
      </c>
      <c r="D8" s="27" t="s">
        <v>101</v>
      </c>
      <c r="E8" s="7" t="s">
        <v>138</v>
      </c>
      <c r="F8" s="27" t="s">
        <v>16</v>
      </c>
      <c r="G8" s="7">
        <v>108.61</v>
      </c>
      <c r="H8" s="7">
        <v>6631</v>
      </c>
      <c r="I8" s="29">
        <v>61.016793</v>
      </c>
      <c r="J8" s="12">
        <v>223603951</v>
      </c>
      <c r="K8" s="13">
        <v>2058778.6667894302</v>
      </c>
      <c r="M8" s="10"/>
      <c r="O8" s="15"/>
    </row>
    <row r="9" spans="1:15" ht="15" x14ac:dyDescent="0.25">
      <c r="A9" s="27" t="s">
        <v>58</v>
      </c>
      <c r="B9" s="32">
        <v>44113</v>
      </c>
      <c r="C9" s="31" t="s">
        <v>59</v>
      </c>
      <c r="D9" s="27" t="s">
        <v>102</v>
      </c>
      <c r="E9" s="7" t="s">
        <v>139</v>
      </c>
      <c r="F9" s="27" t="s">
        <v>13</v>
      </c>
      <c r="G9" s="7">
        <v>0.89190000000000003</v>
      </c>
      <c r="H9" s="34">
        <v>33.85</v>
      </c>
      <c r="I9" s="29">
        <v>37.996608000000002</v>
      </c>
      <c r="J9" s="12">
        <v>1493225.05</v>
      </c>
      <c r="K9" s="13">
        <v>1674206.8056957058</v>
      </c>
      <c r="M9" s="10"/>
      <c r="O9" s="15"/>
    </row>
    <row r="10" spans="1:15" ht="15" x14ac:dyDescent="0.25">
      <c r="A10" s="27" t="s">
        <v>39</v>
      </c>
      <c r="B10" s="32">
        <v>9258</v>
      </c>
      <c r="C10" s="31" t="s">
        <v>42</v>
      </c>
      <c r="D10" s="27" t="s">
        <v>103</v>
      </c>
      <c r="E10" s="7" t="s">
        <v>140</v>
      </c>
      <c r="F10" s="27" t="s">
        <v>13</v>
      </c>
      <c r="G10" s="7">
        <v>0.89190000000000003</v>
      </c>
      <c r="H10" s="34">
        <v>72.81</v>
      </c>
      <c r="I10" s="29">
        <v>81.729187999999994</v>
      </c>
      <c r="J10" s="12">
        <v>674074.98</v>
      </c>
      <c r="K10" s="13">
        <v>755774.16750756803</v>
      </c>
      <c r="M10" s="10"/>
      <c r="O10" s="15"/>
    </row>
    <row r="11" spans="1:15" ht="15" x14ac:dyDescent="0.25">
      <c r="A11" s="27" t="s">
        <v>79</v>
      </c>
      <c r="B11" s="32">
        <v>1517700</v>
      </c>
      <c r="C11" s="31" t="s">
        <v>84</v>
      </c>
      <c r="D11" s="27" t="s">
        <v>104</v>
      </c>
      <c r="E11" s="7" t="s">
        <v>141</v>
      </c>
      <c r="F11" s="27" t="s">
        <v>85</v>
      </c>
      <c r="G11" s="7">
        <v>18.926500000000001</v>
      </c>
      <c r="H11" s="34">
        <v>35.159999999999997</v>
      </c>
      <c r="I11" s="29">
        <v>1.8618939999999999</v>
      </c>
      <c r="J11" s="12">
        <v>53362331.999999993</v>
      </c>
      <c r="K11" s="13">
        <v>2819450.6115763607</v>
      </c>
      <c r="M11" s="10"/>
      <c r="O11" s="15"/>
    </row>
    <row r="12" spans="1:15" ht="15" x14ac:dyDescent="0.25">
      <c r="A12" s="27" t="s">
        <v>182</v>
      </c>
      <c r="B12" s="32">
        <v>13509</v>
      </c>
      <c r="C12" s="31" t="s">
        <v>185</v>
      </c>
      <c r="D12" s="27" t="s">
        <v>186</v>
      </c>
      <c r="E12" s="7" t="s">
        <v>187</v>
      </c>
      <c r="F12" s="27" t="s">
        <v>13</v>
      </c>
      <c r="G12" s="7">
        <v>0.89190000000000003</v>
      </c>
      <c r="H12" s="34">
        <v>108.9</v>
      </c>
      <c r="I12" s="29">
        <v>122.240195</v>
      </c>
      <c r="J12" s="12">
        <v>1471130.1</v>
      </c>
      <c r="K12" s="13">
        <v>1649433.9051463169</v>
      </c>
      <c r="M12" s="10"/>
      <c r="O12" s="15"/>
    </row>
    <row r="13" spans="1:15" ht="15" x14ac:dyDescent="0.25">
      <c r="A13" s="27" t="s">
        <v>173</v>
      </c>
      <c r="B13" s="32">
        <v>22325</v>
      </c>
      <c r="C13" s="31" t="s">
        <v>175</v>
      </c>
      <c r="D13" s="27" t="s">
        <v>176</v>
      </c>
      <c r="E13" s="7" t="s">
        <v>177</v>
      </c>
      <c r="F13" s="27" t="s">
        <v>31</v>
      </c>
      <c r="G13" s="7">
        <v>6.6627000000000001</v>
      </c>
      <c r="H13" s="35">
        <v>529.4</v>
      </c>
      <c r="I13" s="29">
        <v>79.525312</v>
      </c>
      <c r="J13" s="12">
        <v>11818855</v>
      </c>
      <c r="K13" s="13">
        <v>1773883.7108079307</v>
      </c>
      <c r="M13" s="10"/>
      <c r="O13" s="15"/>
    </row>
    <row r="14" spans="1:15" ht="15" x14ac:dyDescent="0.25">
      <c r="A14" s="27" t="s">
        <v>63</v>
      </c>
      <c r="B14" s="32">
        <v>23405</v>
      </c>
      <c r="C14" s="31" t="s">
        <v>69</v>
      </c>
      <c r="D14" s="27" t="s">
        <v>105</v>
      </c>
      <c r="E14" s="7" t="s">
        <v>142</v>
      </c>
      <c r="F14" s="27" t="s">
        <v>13</v>
      </c>
      <c r="G14" s="7">
        <v>0.89190000000000003</v>
      </c>
      <c r="H14" s="7">
        <v>14.4</v>
      </c>
      <c r="I14" s="29">
        <v>16.163993000000001</v>
      </c>
      <c r="J14" s="12">
        <v>337032</v>
      </c>
      <c r="K14" s="13">
        <v>377880.92835519678</v>
      </c>
      <c r="M14" s="10"/>
      <c r="O14" s="15"/>
    </row>
    <row r="15" spans="1:15" ht="15" x14ac:dyDescent="0.25">
      <c r="A15" s="27" t="s">
        <v>72</v>
      </c>
      <c r="B15" s="32">
        <v>3389</v>
      </c>
      <c r="C15" s="31" t="s">
        <v>75</v>
      </c>
      <c r="D15" s="27" t="s">
        <v>106</v>
      </c>
      <c r="E15" s="7" t="s">
        <v>143</v>
      </c>
      <c r="F15" s="27" t="s">
        <v>13</v>
      </c>
      <c r="G15" s="7">
        <v>0.89190000000000003</v>
      </c>
      <c r="H15" s="16">
        <v>135.80000000000001</v>
      </c>
      <c r="I15" s="29">
        <v>152.43543099999999</v>
      </c>
      <c r="J15" s="12">
        <v>460226.2</v>
      </c>
      <c r="K15" s="13">
        <v>516006.50297118508</v>
      </c>
      <c r="M15" s="10"/>
      <c r="O15" s="15"/>
    </row>
    <row r="16" spans="1:15" ht="15" x14ac:dyDescent="0.25">
      <c r="A16" s="27" t="s">
        <v>30</v>
      </c>
      <c r="B16" s="32">
        <v>19162</v>
      </c>
      <c r="C16" s="31" t="s">
        <v>76</v>
      </c>
      <c r="D16" s="27" t="s">
        <v>107</v>
      </c>
      <c r="E16" s="7" t="s">
        <v>144</v>
      </c>
      <c r="F16" s="27" t="s">
        <v>53</v>
      </c>
      <c r="G16" s="7">
        <v>0.75429999999999997</v>
      </c>
      <c r="H16" s="34">
        <v>68.5</v>
      </c>
      <c r="I16" s="29">
        <v>90.745424</v>
      </c>
      <c r="J16" s="12">
        <v>1312597</v>
      </c>
      <c r="K16" s="13">
        <v>1740152.4592337266</v>
      </c>
      <c r="M16" s="10"/>
      <c r="O16" s="15"/>
    </row>
    <row r="17" spans="1:15" ht="15" x14ac:dyDescent="0.25">
      <c r="A17" s="27" t="s">
        <v>174</v>
      </c>
      <c r="B17" s="32">
        <v>35900</v>
      </c>
      <c r="C17" s="31" t="s">
        <v>178</v>
      </c>
      <c r="D17" s="27" t="s">
        <v>179</v>
      </c>
      <c r="E17" s="7" t="s">
        <v>180</v>
      </c>
      <c r="F17" s="27" t="s">
        <v>16</v>
      </c>
      <c r="G17" s="7">
        <v>108.61</v>
      </c>
      <c r="H17" s="34">
        <v>2459</v>
      </c>
      <c r="I17" s="29">
        <v>22.627099000000001</v>
      </c>
      <c r="J17" s="12">
        <v>88278100</v>
      </c>
      <c r="K17" s="13">
        <v>812799.00561642577</v>
      </c>
      <c r="M17" s="10"/>
      <c r="O17" s="15"/>
    </row>
    <row r="18" spans="1:15" ht="15" x14ac:dyDescent="0.25">
      <c r="A18" s="27" t="s">
        <v>49</v>
      </c>
      <c r="B18" s="32">
        <v>170000</v>
      </c>
      <c r="C18" s="31" t="s">
        <v>54</v>
      </c>
      <c r="D18" s="27" t="s">
        <v>108</v>
      </c>
      <c r="E18" s="7" t="s">
        <v>145</v>
      </c>
      <c r="F18" s="27" t="s">
        <v>55</v>
      </c>
      <c r="G18" s="7">
        <v>7.7914000000000003</v>
      </c>
      <c r="H18" s="34">
        <v>57.4</v>
      </c>
      <c r="I18" s="29">
        <v>7.3667189999999998</v>
      </c>
      <c r="J18" s="12">
        <v>9758000</v>
      </c>
      <c r="K18" s="13">
        <v>1252406.4994737788</v>
      </c>
      <c r="M18" s="10"/>
      <c r="O18" s="15"/>
    </row>
    <row r="19" spans="1:15" ht="15" x14ac:dyDescent="0.25">
      <c r="A19" s="27" t="s">
        <v>129</v>
      </c>
      <c r="B19" s="32">
        <v>185480</v>
      </c>
      <c r="C19" s="31" t="s">
        <v>146</v>
      </c>
      <c r="D19" s="27" t="s">
        <v>147</v>
      </c>
      <c r="E19" s="7" t="s">
        <v>148</v>
      </c>
      <c r="F19" s="27" t="s">
        <v>14</v>
      </c>
      <c r="G19" s="7">
        <v>8.7855000000000008</v>
      </c>
      <c r="H19" s="7">
        <v>66</v>
      </c>
      <c r="I19" s="29">
        <v>7.51084</v>
      </c>
      <c r="J19" s="12">
        <v>12241680</v>
      </c>
      <c r="K19" s="13">
        <v>1393395.9364862556</v>
      </c>
      <c r="M19" s="10"/>
      <c r="O19" s="15"/>
    </row>
    <row r="20" spans="1:15" ht="15" x14ac:dyDescent="0.25">
      <c r="A20" s="27" t="s">
        <v>80</v>
      </c>
      <c r="B20" s="32">
        <v>96872</v>
      </c>
      <c r="C20" s="31" t="s">
        <v>86</v>
      </c>
      <c r="D20" s="27" t="s">
        <v>109</v>
      </c>
      <c r="E20" s="7" t="s">
        <v>149</v>
      </c>
      <c r="F20" s="27" t="s">
        <v>53</v>
      </c>
      <c r="G20" s="7">
        <v>0.75429999999999997</v>
      </c>
      <c r="H20" s="34">
        <v>14.98</v>
      </c>
      <c r="I20" s="29">
        <v>19.844766</v>
      </c>
      <c r="J20" s="12">
        <v>1451142.56</v>
      </c>
      <c r="K20" s="13">
        <v>1923826.8063104867</v>
      </c>
      <c r="M20" s="10"/>
      <c r="O20" s="15"/>
    </row>
    <row r="21" spans="1:15" ht="15" x14ac:dyDescent="0.25">
      <c r="A21" s="27" t="s">
        <v>183</v>
      </c>
      <c r="B21" s="32">
        <v>24531</v>
      </c>
      <c r="C21" s="31" t="s">
        <v>188</v>
      </c>
      <c r="D21" s="27" t="s">
        <v>189</v>
      </c>
      <c r="E21" s="7" t="s">
        <v>190</v>
      </c>
      <c r="F21" s="27" t="s">
        <v>13</v>
      </c>
      <c r="G21" s="7">
        <v>0.89190000000000003</v>
      </c>
      <c r="H21" s="34">
        <v>23.824999999999999</v>
      </c>
      <c r="I21" s="29">
        <v>26.743549999999999</v>
      </c>
      <c r="J21" s="12">
        <v>584451.07499999995</v>
      </c>
      <c r="K21" s="13">
        <v>655287.67238479643</v>
      </c>
      <c r="M21" s="10"/>
      <c r="O21" s="15"/>
    </row>
    <row r="22" spans="1:15" ht="15" x14ac:dyDescent="0.25">
      <c r="A22" s="27" t="s">
        <v>81</v>
      </c>
      <c r="B22" s="32">
        <v>11300</v>
      </c>
      <c r="C22" s="31" t="s">
        <v>87</v>
      </c>
      <c r="D22" s="27" t="s">
        <v>110</v>
      </c>
      <c r="E22" s="7" t="s">
        <v>150</v>
      </c>
      <c r="F22" s="27" t="s">
        <v>16</v>
      </c>
      <c r="G22" s="7">
        <v>108.61</v>
      </c>
      <c r="H22" s="34">
        <v>6190</v>
      </c>
      <c r="I22" s="29">
        <v>56.958821999999998</v>
      </c>
      <c r="J22" s="12">
        <v>69947000</v>
      </c>
      <c r="K22" s="13">
        <v>644019.88767148508</v>
      </c>
      <c r="M22" s="10"/>
      <c r="O22" s="15"/>
    </row>
    <row r="23" spans="1:15" ht="15" x14ac:dyDescent="0.25">
      <c r="A23" s="27" t="s">
        <v>50</v>
      </c>
      <c r="B23" s="32">
        <v>1230</v>
      </c>
      <c r="C23" s="31" t="s">
        <v>56</v>
      </c>
      <c r="D23" s="27" t="s">
        <v>111</v>
      </c>
      <c r="E23" s="7" t="s">
        <v>151</v>
      </c>
      <c r="F23" s="27" t="s">
        <v>13</v>
      </c>
      <c r="G23" s="7">
        <v>0.89190000000000003</v>
      </c>
      <c r="H23" s="34">
        <v>414.2</v>
      </c>
      <c r="I23" s="29">
        <v>464.93929000000003</v>
      </c>
      <c r="J23" s="12">
        <v>509466</v>
      </c>
      <c r="K23" s="13">
        <v>571214.2616885301</v>
      </c>
      <c r="M23" s="10"/>
      <c r="O23" s="14"/>
    </row>
    <row r="24" spans="1:15" ht="15" x14ac:dyDescent="0.25">
      <c r="A24" s="27" t="s">
        <v>51</v>
      </c>
      <c r="B24" s="32">
        <v>495654</v>
      </c>
      <c r="C24" s="31" t="s">
        <v>47</v>
      </c>
      <c r="D24" s="27" t="s">
        <v>112</v>
      </c>
      <c r="E24" s="7" t="s">
        <v>152</v>
      </c>
      <c r="F24" s="27" t="s">
        <v>14</v>
      </c>
      <c r="G24" s="7">
        <v>8.7855000000000008</v>
      </c>
      <c r="H24" s="7">
        <v>5.8</v>
      </c>
      <c r="I24" s="29">
        <v>0.66004300000000005</v>
      </c>
      <c r="J24" s="12">
        <v>2874793.1999999997</v>
      </c>
      <c r="K24" s="13">
        <v>327220.21512719814</v>
      </c>
      <c r="M24" s="10"/>
      <c r="O24" s="14"/>
    </row>
    <row r="25" spans="1:15" ht="15" x14ac:dyDescent="0.25">
      <c r="A25" s="27" t="s">
        <v>82</v>
      </c>
      <c r="B25" s="32">
        <v>876192</v>
      </c>
      <c r="C25" s="31" t="s">
        <v>88</v>
      </c>
      <c r="D25" s="27" t="s">
        <v>113</v>
      </c>
      <c r="E25" s="7" t="s">
        <v>153</v>
      </c>
      <c r="F25" s="27" t="s">
        <v>53</v>
      </c>
      <c r="G25" s="7">
        <v>0.75429999999999997</v>
      </c>
      <c r="H25" s="7">
        <v>2.4009999999999998</v>
      </c>
      <c r="I25" s="29">
        <v>3.1807259999999999</v>
      </c>
      <c r="J25" s="12">
        <v>2103736.9919999996</v>
      </c>
      <c r="K25" s="13">
        <v>2788992.432719077</v>
      </c>
      <c r="M25" s="10"/>
      <c r="O25" s="14"/>
    </row>
    <row r="26" spans="1:15" ht="15" x14ac:dyDescent="0.25">
      <c r="A26" s="27" t="s">
        <v>18</v>
      </c>
      <c r="B26" s="32">
        <v>20400</v>
      </c>
      <c r="C26" s="31" t="s">
        <v>19</v>
      </c>
      <c r="D26" s="27" t="s">
        <v>114</v>
      </c>
      <c r="E26" s="7" t="s">
        <v>154</v>
      </c>
      <c r="F26" s="27" t="s">
        <v>12</v>
      </c>
      <c r="G26" s="7">
        <v>9.3650000000000002</v>
      </c>
      <c r="H26" s="34">
        <v>448.6</v>
      </c>
      <c r="I26" s="30">
        <v>47.921975000000003</v>
      </c>
      <c r="J26" s="12">
        <v>9151440</v>
      </c>
      <c r="K26" s="13">
        <v>977195.94233849435</v>
      </c>
      <c r="M26" s="10"/>
      <c r="O26" s="14"/>
    </row>
    <row r="27" spans="1:15" ht="15" x14ac:dyDescent="0.25">
      <c r="A27" s="27" t="s">
        <v>94</v>
      </c>
      <c r="B27" s="32">
        <v>34600</v>
      </c>
      <c r="C27" s="31" t="s">
        <v>115</v>
      </c>
      <c r="D27" s="27" t="s">
        <v>116</v>
      </c>
      <c r="E27" s="7" t="s">
        <v>155</v>
      </c>
      <c r="F27" s="27" t="s">
        <v>16</v>
      </c>
      <c r="G27" s="7">
        <v>108.61</v>
      </c>
      <c r="H27" s="34">
        <v>5240</v>
      </c>
      <c r="I27" s="30">
        <v>48.217160999999997</v>
      </c>
      <c r="J27" s="12">
        <v>181304000</v>
      </c>
      <c r="K27" s="13">
        <v>1669312.2180278059</v>
      </c>
      <c r="M27" s="10"/>
      <c r="O27" s="14"/>
    </row>
    <row r="28" spans="1:15" ht="15" x14ac:dyDescent="0.25">
      <c r="A28" s="27" t="s">
        <v>52</v>
      </c>
      <c r="B28" s="32">
        <v>143467</v>
      </c>
      <c r="C28" s="31" t="s">
        <v>17</v>
      </c>
      <c r="D28" s="27" t="s">
        <v>117</v>
      </c>
      <c r="E28" s="7" t="s">
        <v>156</v>
      </c>
      <c r="F28" s="27" t="s">
        <v>14</v>
      </c>
      <c r="G28" s="7">
        <v>8.7855000000000008</v>
      </c>
      <c r="H28" s="34">
        <v>228.2</v>
      </c>
      <c r="I28" s="30">
        <v>25.969297000000001</v>
      </c>
      <c r="J28" s="12">
        <v>32739169.399999999</v>
      </c>
      <c r="K28" s="13">
        <v>3726500.4154572869</v>
      </c>
      <c r="M28" s="10"/>
      <c r="O28" s="14"/>
    </row>
    <row r="29" spans="1:15" ht="15" x14ac:dyDescent="0.25">
      <c r="A29" s="27" t="s">
        <v>64</v>
      </c>
      <c r="B29" s="32">
        <v>9716</v>
      </c>
      <c r="C29" s="31" t="s">
        <v>70</v>
      </c>
      <c r="D29" s="27" t="s">
        <v>118</v>
      </c>
      <c r="E29" s="7" t="s">
        <v>157</v>
      </c>
      <c r="F29" s="27" t="s">
        <v>15</v>
      </c>
      <c r="G29" s="7">
        <v>1</v>
      </c>
      <c r="H29" s="29">
        <v>155.15</v>
      </c>
      <c r="I29" s="29">
        <v>155.15</v>
      </c>
      <c r="J29" s="12">
        <v>1507437.4000000001</v>
      </c>
      <c r="K29" s="13">
        <v>1507437.4000000001</v>
      </c>
      <c r="M29" s="10"/>
      <c r="O29" s="14"/>
    </row>
    <row r="30" spans="1:15" ht="15" x14ac:dyDescent="0.25">
      <c r="A30" s="27" t="s">
        <v>90</v>
      </c>
      <c r="B30" s="32">
        <v>57900</v>
      </c>
      <c r="C30" s="31" t="s">
        <v>92</v>
      </c>
      <c r="D30" s="27" t="s">
        <v>119</v>
      </c>
      <c r="E30" s="7" t="s">
        <v>158</v>
      </c>
      <c r="F30" s="27" t="s">
        <v>16</v>
      </c>
      <c r="G30" s="7">
        <v>108.61</v>
      </c>
      <c r="H30" s="7">
        <v>3765</v>
      </c>
      <c r="I30" s="29">
        <v>34.644582</v>
      </c>
      <c r="J30" s="12">
        <v>217993500</v>
      </c>
      <c r="K30" s="13">
        <v>2007121.8119878464</v>
      </c>
      <c r="M30" s="10"/>
      <c r="O30" s="14"/>
    </row>
    <row r="31" spans="1:15" ht="15" x14ac:dyDescent="0.25">
      <c r="A31" s="27" t="s">
        <v>130</v>
      </c>
      <c r="B31" s="32">
        <v>43598</v>
      </c>
      <c r="C31" s="31" t="s">
        <v>159</v>
      </c>
      <c r="D31" s="27" t="s">
        <v>160</v>
      </c>
      <c r="E31" s="7" t="s">
        <v>161</v>
      </c>
      <c r="F31" s="27" t="s">
        <v>14</v>
      </c>
      <c r="G31" s="7">
        <v>8.7855000000000008</v>
      </c>
      <c r="H31" s="7">
        <v>239.2</v>
      </c>
      <c r="I31" s="29">
        <v>27.221102999999999</v>
      </c>
      <c r="J31" s="12">
        <v>10428641.6</v>
      </c>
      <c r="K31" s="13">
        <v>1187028.8088327355</v>
      </c>
      <c r="M31" s="10"/>
      <c r="O31" s="14"/>
    </row>
    <row r="32" spans="1:15" ht="15" x14ac:dyDescent="0.25">
      <c r="A32" s="27" t="s">
        <v>34</v>
      </c>
      <c r="B32" s="32">
        <v>69797</v>
      </c>
      <c r="C32" s="31" t="s">
        <v>35</v>
      </c>
      <c r="D32" s="27" t="s">
        <v>120</v>
      </c>
      <c r="E32" s="7" t="s">
        <v>162</v>
      </c>
      <c r="F32" s="27" t="s">
        <v>31</v>
      </c>
      <c r="G32" s="7">
        <v>6.6627000000000001</v>
      </c>
      <c r="H32" s="7">
        <v>386.65</v>
      </c>
      <c r="I32" s="29">
        <v>58.081718000000002</v>
      </c>
      <c r="J32" s="12">
        <v>26987010.049999997</v>
      </c>
      <c r="K32" s="13">
        <v>4050461.5321116061</v>
      </c>
      <c r="M32" s="10"/>
      <c r="O32" s="14"/>
    </row>
    <row r="33" spans="1:15" ht="15" x14ac:dyDescent="0.25">
      <c r="A33" s="27" t="s">
        <v>91</v>
      </c>
      <c r="B33" s="32">
        <v>7297</v>
      </c>
      <c r="C33" s="31" t="s">
        <v>93</v>
      </c>
      <c r="D33" s="27" t="s">
        <v>121</v>
      </c>
      <c r="E33" s="7" t="s">
        <v>163</v>
      </c>
      <c r="F33" s="27" t="s">
        <v>31</v>
      </c>
      <c r="G33" s="7">
        <v>6.6627000000000001</v>
      </c>
      <c r="H33" s="7">
        <v>326</v>
      </c>
      <c r="I33" s="29">
        <v>48.971007999999998</v>
      </c>
      <c r="J33" s="12">
        <v>2378822</v>
      </c>
      <c r="K33" s="13">
        <v>357035.73626307654</v>
      </c>
      <c r="M33" s="10"/>
      <c r="O33" s="14"/>
    </row>
    <row r="34" spans="1:15" ht="15" x14ac:dyDescent="0.25">
      <c r="A34" s="27" t="s">
        <v>73</v>
      </c>
      <c r="B34" s="32">
        <v>447992</v>
      </c>
      <c r="C34" s="31" t="s">
        <v>77</v>
      </c>
      <c r="D34" s="27" t="s">
        <v>122</v>
      </c>
      <c r="E34" s="7" t="s">
        <v>164</v>
      </c>
      <c r="F34" s="27" t="s">
        <v>55</v>
      </c>
      <c r="G34" s="7">
        <v>7.7914000000000003</v>
      </c>
      <c r="H34" s="36">
        <v>32.200000000000003</v>
      </c>
      <c r="I34" s="29">
        <v>4.1325500000000002</v>
      </c>
      <c r="J34" s="12">
        <v>14425342.4</v>
      </c>
      <c r="K34" s="13">
        <v>1851444.2077161998</v>
      </c>
      <c r="M34" s="10"/>
      <c r="O34" s="14"/>
    </row>
    <row r="35" spans="1:15" ht="15" x14ac:dyDescent="0.25">
      <c r="A35" s="27" t="s">
        <v>32</v>
      </c>
      <c r="B35" s="32">
        <v>20362</v>
      </c>
      <c r="C35" s="31" t="s">
        <v>33</v>
      </c>
      <c r="D35" s="27" t="s">
        <v>123</v>
      </c>
      <c r="E35" s="7" t="s">
        <v>165</v>
      </c>
      <c r="F35" s="27" t="s">
        <v>13</v>
      </c>
      <c r="G35" s="7">
        <v>0.89190000000000003</v>
      </c>
      <c r="H35" s="7">
        <v>120.32</v>
      </c>
      <c r="I35" s="29">
        <v>135.05913899999999</v>
      </c>
      <c r="J35" s="12">
        <v>2449955.8399999999</v>
      </c>
      <c r="K35" s="13">
        <v>2746895.212467765</v>
      </c>
    </row>
    <row r="36" spans="1:15" ht="15" x14ac:dyDescent="0.25">
      <c r="A36" s="27" t="s">
        <v>74</v>
      </c>
      <c r="B36" s="32">
        <v>18900</v>
      </c>
      <c r="C36" s="31" t="s">
        <v>78</v>
      </c>
      <c r="D36" s="27" t="s">
        <v>124</v>
      </c>
      <c r="E36" s="7" t="s">
        <v>166</v>
      </c>
      <c r="F36" s="27" t="s">
        <v>16</v>
      </c>
      <c r="G36" s="7">
        <v>108.61</v>
      </c>
      <c r="H36" s="7">
        <v>5670</v>
      </c>
      <c r="I36" s="29">
        <v>52.173912999999999</v>
      </c>
      <c r="J36" s="12">
        <v>107163000</v>
      </c>
      <c r="K36" s="13">
        <v>986677.10155602614</v>
      </c>
    </row>
    <row r="37" spans="1:15" ht="15" x14ac:dyDescent="0.25">
      <c r="A37" s="27" t="s">
        <v>184</v>
      </c>
      <c r="B37" s="32">
        <v>8900</v>
      </c>
      <c r="C37" s="31" t="s">
        <v>191</v>
      </c>
      <c r="D37" s="27" t="s">
        <v>192</v>
      </c>
      <c r="E37" s="7" t="s">
        <v>193</v>
      </c>
      <c r="F37" s="27" t="s">
        <v>16</v>
      </c>
      <c r="G37" s="7">
        <v>108.61</v>
      </c>
      <c r="H37" s="7">
        <v>7782</v>
      </c>
      <c r="I37" s="29">
        <v>71.608006000000003</v>
      </c>
      <c r="J37" s="12">
        <v>69259800</v>
      </c>
      <c r="K37" s="13">
        <v>637692.66181751224</v>
      </c>
    </row>
    <row r="38" spans="1:15" ht="15" x14ac:dyDescent="0.25">
      <c r="A38" s="27" t="s">
        <v>83</v>
      </c>
      <c r="B38" s="32">
        <v>723000</v>
      </c>
      <c r="C38" s="31" t="s">
        <v>89</v>
      </c>
      <c r="D38" s="27" t="s">
        <v>125</v>
      </c>
      <c r="E38" s="7" t="s">
        <v>167</v>
      </c>
      <c r="F38" s="27" t="s">
        <v>55</v>
      </c>
      <c r="G38" s="7">
        <v>7.7914000000000003</v>
      </c>
      <c r="H38" s="7">
        <v>9.5</v>
      </c>
      <c r="I38" s="29">
        <v>1.21923</v>
      </c>
      <c r="J38" s="12">
        <v>6868500</v>
      </c>
      <c r="K38" s="13">
        <v>881548.88723464333</v>
      </c>
    </row>
    <row r="39" spans="1:15" ht="15" x14ac:dyDescent="0.25">
      <c r="A39" s="27" t="s">
        <v>40</v>
      </c>
      <c r="B39" s="32">
        <v>14953</v>
      </c>
      <c r="C39" s="31" t="s">
        <v>43</v>
      </c>
      <c r="D39" s="27" t="s">
        <v>126</v>
      </c>
      <c r="E39" s="7" t="s">
        <v>168</v>
      </c>
      <c r="F39" s="27" t="s">
        <v>15</v>
      </c>
      <c r="G39" s="7">
        <v>1</v>
      </c>
      <c r="H39" s="7">
        <v>19.73</v>
      </c>
      <c r="I39" s="29">
        <v>19.73</v>
      </c>
      <c r="J39" s="12">
        <v>295022.69</v>
      </c>
      <c r="K39" s="13">
        <v>295022.69</v>
      </c>
    </row>
    <row r="40" spans="1:15" ht="15" x14ac:dyDescent="0.25">
      <c r="A40" s="27" t="s">
        <v>41</v>
      </c>
      <c r="B40" s="32">
        <v>69900</v>
      </c>
      <c r="C40" s="31" t="s">
        <v>44</v>
      </c>
      <c r="D40" s="27" t="s">
        <v>127</v>
      </c>
      <c r="E40" s="7" t="s">
        <v>169</v>
      </c>
      <c r="F40" s="27" t="s">
        <v>16</v>
      </c>
      <c r="G40" s="7">
        <v>108.61</v>
      </c>
      <c r="H40" s="7">
        <v>4332</v>
      </c>
      <c r="I40" s="11">
        <v>39.861973999999996</v>
      </c>
      <c r="J40" s="12">
        <v>302806800</v>
      </c>
      <c r="K40" s="13">
        <v>2788019.5193812726</v>
      </c>
    </row>
    <row r="41" spans="1:15" ht="15" x14ac:dyDescent="0.25">
      <c r="A41" s="27" t="s">
        <v>131</v>
      </c>
      <c r="B41" s="32">
        <v>14393</v>
      </c>
      <c r="C41" s="31" t="s">
        <v>170</v>
      </c>
      <c r="D41" s="27" t="s">
        <v>171</v>
      </c>
      <c r="E41" s="7" t="s">
        <v>172</v>
      </c>
      <c r="F41" s="27" t="s">
        <v>15</v>
      </c>
      <c r="G41" s="7">
        <v>1</v>
      </c>
      <c r="H41" s="7">
        <v>122.38</v>
      </c>
      <c r="I41" s="11">
        <v>122.38</v>
      </c>
      <c r="J41" s="12">
        <v>1761415.3399999999</v>
      </c>
      <c r="K41" s="13">
        <v>1761415.3399999999</v>
      </c>
    </row>
    <row r="42" spans="1:15" ht="15" x14ac:dyDescent="0.25">
      <c r="A42" s="8"/>
      <c r="B42" s="16"/>
      <c r="F42" s="10"/>
      <c r="G42" s="10"/>
      <c r="H42" s="11"/>
      <c r="I42" s="11"/>
      <c r="J42" s="12"/>
      <c r="K42" s="13"/>
    </row>
    <row r="43" spans="1:15" ht="15" x14ac:dyDescent="0.25">
      <c r="A43" s="8"/>
      <c r="B43" s="16"/>
      <c r="E43" s="17"/>
      <c r="F43" s="17"/>
      <c r="J43" s="13"/>
      <c r="K43" s="26">
        <f>SUM(K2:K41)</f>
        <v>69203853.298392981</v>
      </c>
    </row>
    <row r="44" spans="1:15" ht="15" x14ac:dyDescent="0.25">
      <c r="A44" s="8"/>
      <c r="B44" s="16"/>
      <c r="E44" s="17"/>
      <c r="F44" s="17"/>
      <c r="J44" s="13"/>
      <c r="K44" s="13"/>
    </row>
    <row r="45" spans="1:15" ht="15" x14ac:dyDescent="0.25">
      <c r="A45" s="8" t="s">
        <v>20</v>
      </c>
      <c r="B45" s="16"/>
      <c r="E45" s="17"/>
      <c r="F45" s="17"/>
      <c r="J45" s="13"/>
      <c r="K45" s="13"/>
    </row>
    <row r="46" spans="1:15" ht="15" x14ac:dyDescent="0.25">
      <c r="A46" s="27" t="s">
        <v>194</v>
      </c>
      <c r="B46" s="32">
        <v>-135.02000000000001</v>
      </c>
      <c r="C46" s="31" t="s">
        <v>13</v>
      </c>
      <c r="F46" s="31" t="s">
        <v>13</v>
      </c>
      <c r="G46" s="7">
        <v>0.89190000000000003</v>
      </c>
      <c r="H46" s="29">
        <v>1</v>
      </c>
      <c r="I46" s="37">
        <v>1.1224989999999999</v>
      </c>
      <c r="J46" s="13">
        <v>-135.02000000000001</v>
      </c>
      <c r="K46" s="13">
        <v>-151.38468438165714</v>
      </c>
    </row>
    <row r="47" spans="1:15" ht="15" x14ac:dyDescent="0.25">
      <c r="A47" s="27" t="s">
        <v>57</v>
      </c>
      <c r="B47" s="32">
        <v>47</v>
      </c>
      <c r="C47" s="31" t="s">
        <v>36</v>
      </c>
      <c r="F47" s="31" t="s">
        <v>36</v>
      </c>
      <c r="G47" s="7">
        <v>1155.8399999999999</v>
      </c>
      <c r="H47" s="29">
        <v>1</v>
      </c>
      <c r="I47" s="37">
        <v>8.6499999999999999E-4</v>
      </c>
      <c r="J47" s="13">
        <v>47</v>
      </c>
      <c r="K47" s="13">
        <v>4.066306755260244E-2</v>
      </c>
    </row>
    <row r="48" spans="1:15" ht="15" x14ac:dyDescent="0.25">
      <c r="A48" s="27" t="s">
        <v>21</v>
      </c>
      <c r="B48" s="28">
        <v>849660.98</v>
      </c>
      <c r="C48" s="31" t="s">
        <v>48</v>
      </c>
      <c r="F48" s="31" t="s">
        <v>15</v>
      </c>
      <c r="G48" s="7">
        <v>1</v>
      </c>
      <c r="H48" s="29">
        <v>1</v>
      </c>
      <c r="I48" s="37">
        <v>100</v>
      </c>
      <c r="J48" s="13">
        <v>849660.98</v>
      </c>
      <c r="K48" s="13">
        <v>849660.98</v>
      </c>
    </row>
    <row r="49" spans="1:11" ht="15" x14ac:dyDescent="0.25">
      <c r="B49" s="12"/>
      <c r="C49" s="27"/>
      <c r="F49" s="27"/>
      <c r="H49" s="29"/>
      <c r="I49" s="29"/>
      <c r="J49" s="13"/>
      <c r="K49" s="13"/>
    </row>
    <row r="50" spans="1:11" ht="15" x14ac:dyDescent="0.25">
      <c r="B50" s="16"/>
      <c r="H50" s="13"/>
      <c r="I50" s="13"/>
      <c r="J50" s="13"/>
      <c r="K50" s="18">
        <f>SUM(K46:K49)</f>
        <v>849509.63597868592</v>
      </c>
    </row>
    <row r="51" spans="1:11" ht="15" x14ac:dyDescent="0.25">
      <c r="B51" s="16"/>
      <c r="H51" s="13"/>
      <c r="I51" s="13"/>
      <c r="J51" s="13"/>
      <c r="K51" s="18"/>
    </row>
    <row r="52" spans="1:11" ht="15" x14ac:dyDescent="0.25">
      <c r="A52" s="19" t="s">
        <v>22</v>
      </c>
      <c r="B52" s="16"/>
      <c r="H52" s="13"/>
      <c r="I52" s="13"/>
      <c r="J52" s="13"/>
      <c r="K52" s="18"/>
    </row>
    <row r="53" spans="1:11" ht="15" x14ac:dyDescent="0.25">
      <c r="A53" s="19" t="s">
        <v>23</v>
      </c>
      <c r="B53" s="16"/>
      <c r="H53" s="13"/>
      <c r="I53" s="13"/>
      <c r="J53" s="13"/>
      <c r="K53" s="18"/>
    </row>
    <row r="54" spans="1:11" ht="15" x14ac:dyDescent="0.25">
      <c r="A54" s="27" t="s">
        <v>195</v>
      </c>
      <c r="B54" s="28">
        <v>8900</v>
      </c>
      <c r="F54" s="27" t="s">
        <v>16</v>
      </c>
      <c r="G54" s="7">
        <v>108.61</v>
      </c>
      <c r="H54" s="13"/>
      <c r="I54" s="13"/>
      <c r="J54" s="29">
        <v>267000</v>
      </c>
      <c r="K54" s="29">
        <v>2458.3371696897157</v>
      </c>
    </row>
    <row r="55" spans="1:11" ht="15" x14ac:dyDescent="0.25">
      <c r="A55" s="27" t="s">
        <v>196</v>
      </c>
      <c r="B55" s="28">
        <v>2.8000000000000001E-2</v>
      </c>
      <c r="F55" s="27" t="s">
        <v>15</v>
      </c>
      <c r="G55" s="7">
        <v>1</v>
      </c>
      <c r="H55" s="13"/>
      <c r="I55" s="13"/>
      <c r="J55" s="29">
        <v>0.01</v>
      </c>
      <c r="K55" s="29">
        <v>0.01</v>
      </c>
    </row>
    <row r="56" spans="1:11" ht="15" x14ac:dyDescent="0.25">
      <c r="A56" s="27"/>
      <c r="B56" s="28"/>
      <c r="F56" s="27"/>
      <c r="H56" s="13"/>
      <c r="I56" s="13"/>
      <c r="J56" s="29"/>
      <c r="K56" s="29"/>
    </row>
    <row r="57" spans="1:11" ht="15" x14ac:dyDescent="0.25">
      <c r="A57" s="27"/>
      <c r="B57" s="28"/>
      <c r="F57" s="27"/>
      <c r="H57" s="13"/>
      <c r="I57" s="13"/>
      <c r="J57" s="29"/>
      <c r="K57" s="29"/>
    </row>
    <row r="58" spans="1:11" ht="15" customHeight="1" x14ac:dyDescent="0.25">
      <c r="A58" s="27"/>
      <c r="B58" s="28"/>
      <c r="F58" s="27"/>
      <c r="H58" s="13"/>
      <c r="I58" s="13"/>
      <c r="J58" s="29"/>
      <c r="K58" s="29"/>
    </row>
    <row r="59" spans="1:11" ht="15" customHeight="1" x14ac:dyDescent="0.25">
      <c r="A59" s="27"/>
      <c r="B59" s="28"/>
      <c r="F59" s="27"/>
      <c r="H59" s="13"/>
      <c r="I59" s="13"/>
      <c r="J59" s="29"/>
      <c r="K59" s="29"/>
    </row>
    <row r="60" spans="1:11" ht="15" customHeight="1" x14ac:dyDescent="0.25">
      <c r="A60" s="27"/>
      <c r="B60" s="28"/>
      <c r="F60" s="27"/>
      <c r="G60" s="10"/>
      <c r="H60" s="13"/>
      <c r="I60" s="13"/>
      <c r="J60" s="29"/>
      <c r="K60" s="29"/>
    </row>
    <row r="61" spans="1:11" ht="15" customHeight="1" x14ac:dyDescent="0.25">
      <c r="A61" s="27"/>
      <c r="B61" s="28"/>
      <c r="F61" s="27"/>
      <c r="G61" s="10"/>
      <c r="H61" s="13"/>
      <c r="I61" s="13"/>
      <c r="J61" s="29"/>
      <c r="K61" s="29"/>
    </row>
    <row r="62" spans="1:11" ht="15" customHeight="1" x14ac:dyDescent="0.25">
      <c r="A62" s="27"/>
      <c r="B62" s="28"/>
      <c r="F62" s="27"/>
      <c r="G62" s="10"/>
      <c r="H62" s="13"/>
      <c r="I62" s="13"/>
      <c r="J62" s="29"/>
      <c r="K62" s="20"/>
    </row>
    <row r="63" spans="1:11" ht="15" x14ac:dyDescent="0.25">
      <c r="A63" s="10"/>
      <c r="B63" s="16"/>
      <c r="H63" s="13"/>
      <c r="I63" s="13"/>
      <c r="J63" s="25"/>
      <c r="K63" s="20"/>
    </row>
    <row r="64" spans="1:11" ht="15" x14ac:dyDescent="0.25">
      <c r="A64" s="10"/>
      <c r="B64" s="16"/>
      <c r="H64" s="13"/>
      <c r="I64" s="13"/>
      <c r="J64" s="25"/>
      <c r="K64" s="20"/>
    </row>
    <row r="65" spans="1:11" ht="15" x14ac:dyDescent="0.25">
      <c r="A65" s="10"/>
      <c r="B65" s="16"/>
      <c r="H65" s="13"/>
      <c r="I65" s="13"/>
      <c r="J65" s="25"/>
      <c r="K65" s="20"/>
    </row>
    <row r="66" spans="1:11" ht="15" x14ac:dyDescent="0.25">
      <c r="A66" s="10"/>
      <c r="B66" s="16"/>
      <c r="H66" s="13"/>
      <c r="I66" s="13"/>
      <c r="J66" s="13"/>
      <c r="K66" s="18">
        <f>SUM(K53:K63)</f>
        <v>2458.3471696897159</v>
      </c>
    </row>
    <row r="67" spans="1:11" ht="15" x14ac:dyDescent="0.25">
      <c r="B67" s="16"/>
      <c r="H67" s="13"/>
      <c r="I67" s="13"/>
      <c r="J67" s="13"/>
    </row>
    <row r="68" spans="1:11" ht="15" x14ac:dyDescent="0.25">
      <c r="B68" s="16"/>
      <c r="H68" s="13"/>
      <c r="I68" s="13"/>
      <c r="J68" s="13"/>
      <c r="K68" s="18"/>
    </row>
    <row r="69" spans="1:11" ht="15" x14ac:dyDescent="0.25">
      <c r="A69" s="19" t="s">
        <v>24</v>
      </c>
      <c r="B69" s="16"/>
      <c r="H69" s="13"/>
      <c r="I69" s="13"/>
      <c r="J69" s="13"/>
      <c r="K69" s="18">
        <v>2374.39</v>
      </c>
    </row>
    <row r="70" spans="1:11" ht="15" x14ac:dyDescent="0.25">
      <c r="A70" s="19" t="s">
        <v>25</v>
      </c>
      <c r="B70" s="16"/>
      <c r="H70" s="13"/>
      <c r="I70" s="13"/>
      <c r="J70" s="13"/>
      <c r="K70" s="18">
        <v>130384.54838045385</v>
      </c>
    </row>
    <row r="71" spans="1:11" ht="15" x14ac:dyDescent="0.25">
      <c r="B71" s="16"/>
      <c r="H71" s="13"/>
      <c r="I71" s="13"/>
      <c r="J71" s="13"/>
      <c r="K71" s="18"/>
    </row>
    <row r="72" spans="1:11" ht="15" x14ac:dyDescent="0.25">
      <c r="A72" s="19" t="s">
        <v>26</v>
      </c>
      <c r="B72" s="16"/>
      <c r="H72" s="13"/>
      <c r="I72" s="13"/>
      <c r="J72" s="13"/>
      <c r="K72" s="18"/>
    </row>
    <row r="73" spans="1:11" ht="15" x14ac:dyDescent="0.25">
      <c r="A73" s="19" t="s">
        <v>27</v>
      </c>
      <c r="B73" s="16"/>
      <c r="H73" s="13"/>
      <c r="I73" s="13"/>
      <c r="J73" s="13"/>
      <c r="K73" s="21"/>
    </row>
    <row r="74" spans="1:11" ht="15" x14ac:dyDescent="0.25">
      <c r="A74" s="31"/>
      <c r="B74" s="32"/>
      <c r="C74" s="31"/>
      <c r="F74" s="27"/>
      <c r="H74" s="13"/>
      <c r="I74" s="13"/>
      <c r="J74" s="29"/>
      <c r="K74" s="29"/>
    </row>
    <row r="75" spans="1:11" ht="15" x14ac:dyDescent="0.25">
      <c r="A75" s="31"/>
      <c r="B75" s="32"/>
      <c r="C75" s="31"/>
      <c r="F75" s="27"/>
      <c r="H75" s="13"/>
      <c r="I75" s="13"/>
      <c r="J75" s="29"/>
      <c r="K75" s="29"/>
    </row>
    <row r="76" spans="1:11" ht="15" x14ac:dyDescent="0.25">
      <c r="A76" s="31"/>
      <c r="B76" s="32"/>
      <c r="C76" s="31"/>
      <c r="F76" s="27"/>
      <c r="H76" s="13"/>
      <c r="I76" s="13"/>
      <c r="J76" s="29"/>
      <c r="K76" s="29"/>
    </row>
    <row r="77" spans="1:11" ht="15" x14ac:dyDescent="0.25">
      <c r="A77" s="31"/>
      <c r="B77" s="32"/>
      <c r="C77" s="31"/>
      <c r="F77" s="27"/>
      <c r="H77" s="13"/>
      <c r="I77" s="13"/>
      <c r="J77" s="29"/>
      <c r="K77" s="29"/>
    </row>
    <row r="78" spans="1:11" ht="15" x14ac:dyDescent="0.25">
      <c r="B78" s="33"/>
      <c r="F78" s="27"/>
      <c r="H78" s="13"/>
      <c r="I78" s="13"/>
      <c r="J78" s="29"/>
      <c r="K78" s="21"/>
    </row>
    <row r="79" spans="1:11" ht="15" x14ac:dyDescent="0.25">
      <c r="B79" s="33"/>
      <c r="F79" s="27"/>
      <c r="H79" s="13"/>
      <c r="I79" s="13"/>
      <c r="J79" s="29"/>
      <c r="K79" s="21"/>
    </row>
    <row r="80" spans="1:11" ht="15" x14ac:dyDescent="0.25">
      <c r="B80" s="16"/>
      <c r="F80" s="27"/>
      <c r="H80" s="13"/>
      <c r="I80" s="13"/>
      <c r="J80" s="12"/>
      <c r="K80" s="21"/>
    </row>
    <row r="81" spans="1:11" ht="15" x14ac:dyDescent="0.25">
      <c r="B81" s="16"/>
      <c r="H81" s="13"/>
      <c r="I81" s="13"/>
      <c r="J81" s="12"/>
      <c r="K81" s="21"/>
    </row>
    <row r="82" spans="1:11" ht="15" x14ac:dyDescent="0.25">
      <c r="B82" s="16"/>
      <c r="H82" s="13"/>
      <c r="I82" s="13"/>
      <c r="J82" s="12"/>
      <c r="K82" s="21"/>
    </row>
    <row r="83" spans="1:11" ht="15" x14ac:dyDescent="0.25">
      <c r="B83" s="16"/>
      <c r="H83" s="13"/>
      <c r="I83" s="13"/>
      <c r="J83" s="13"/>
      <c r="K83" s="22">
        <f>SUM(K74:K82)</f>
        <v>0</v>
      </c>
    </row>
    <row r="84" spans="1:11" ht="15" x14ac:dyDescent="0.25">
      <c r="B84" s="16"/>
      <c r="H84" s="13"/>
      <c r="I84" s="13"/>
      <c r="J84" s="13"/>
      <c r="K84" s="18"/>
    </row>
    <row r="85" spans="1:11" ht="15" x14ac:dyDescent="0.25">
      <c r="A85" s="19" t="s">
        <v>28</v>
      </c>
      <c r="B85" s="16"/>
      <c r="H85" s="13"/>
      <c r="I85" s="13"/>
      <c r="J85" s="13"/>
      <c r="K85" s="18"/>
    </row>
    <row r="86" spans="1:11" ht="15" x14ac:dyDescent="0.25">
      <c r="A86" s="27" t="s">
        <v>181</v>
      </c>
      <c r="B86" s="28">
        <v>15124</v>
      </c>
      <c r="C86" s="27" t="s">
        <v>68</v>
      </c>
      <c r="F86" s="27" t="s">
        <v>15</v>
      </c>
      <c r="G86" s="7">
        <v>1</v>
      </c>
      <c r="H86" s="13"/>
      <c r="I86" s="13"/>
      <c r="J86" s="29">
        <v>139313.35</v>
      </c>
      <c r="K86" s="29">
        <v>139313.35</v>
      </c>
    </row>
    <row r="87" spans="1:11" ht="15" x14ac:dyDescent="0.25">
      <c r="A87" s="27" t="s">
        <v>181</v>
      </c>
      <c r="B87" s="28">
        <v>6300</v>
      </c>
      <c r="C87" s="27" t="s">
        <v>68</v>
      </c>
      <c r="F87" s="27" t="s">
        <v>15</v>
      </c>
      <c r="G87" s="7">
        <v>1</v>
      </c>
      <c r="H87" s="13"/>
      <c r="I87" s="13"/>
      <c r="J87" s="29">
        <v>59174.04</v>
      </c>
      <c r="K87" s="29">
        <v>59174.04</v>
      </c>
    </row>
    <row r="88" spans="1:11" ht="15" x14ac:dyDescent="0.25">
      <c r="A88" s="27"/>
      <c r="B88" s="28"/>
      <c r="C88" s="27"/>
      <c r="F88" s="27"/>
      <c r="H88" s="13"/>
      <c r="I88" s="13"/>
      <c r="J88" s="29"/>
      <c r="K88" s="29"/>
    </row>
    <row r="89" spans="1:11" ht="15" x14ac:dyDescent="0.25">
      <c r="A89" s="27"/>
      <c r="B89" s="28"/>
      <c r="C89" s="27"/>
      <c r="F89" s="27"/>
      <c r="H89" s="13"/>
      <c r="I89" s="13"/>
      <c r="J89" s="29"/>
      <c r="K89" s="29"/>
    </row>
    <row r="90" spans="1:11" ht="15" x14ac:dyDescent="0.25">
      <c r="B90" s="33"/>
      <c r="F90" s="27"/>
      <c r="H90" s="13"/>
      <c r="I90" s="13"/>
      <c r="J90" s="29"/>
      <c r="K90" s="21"/>
    </row>
    <row r="91" spans="1:11" ht="15" x14ac:dyDescent="0.25">
      <c r="B91" s="16"/>
      <c r="H91" s="13"/>
      <c r="I91" s="13"/>
      <c r="J91" s="13"/>
      <c r="K91" s="21"/>
    </row>
    <row r="92" spans="1:11" ht="15" x14ac:dyDescent="0.25">
      <c r="B92" s="16"/>
      <c r="H92" s="13"/>
      <c r="I92" s="13"/>
      <c r="J92" s="13"/>
      <c r="K92" s="21"/>
    </row>
    <row r="93" spans="1:11" ht="15" x14ac:dyDescent="0.25">
      <c r="B93" s="16"/>
      <c r="H93" s="13"/>
      <c r="I93" s="13"/>
      <c r="J93" s="13"/>
      <c r="K93" s="18">
        <f>SUM(K86:K92)</f>
        <v>198487.39</v>
      </c>
    </row>
    <row r="95" spans="1:11" x14ac:dyDescent="0.2">
      <c r="J95" s="23">
        <f>SUM(J2:J50)</f>
        <v>1565334239.7720001</v>
      </c>
      <c r="K95" s="24">
        <f>+K43+K50+K66+K69+K70+K83+K93</f>
        <v>70387067.609921798</v>
      </c>
    </row>
    <row r="97" spans="6:11" x14ac:dyDescent="0.2">
      <c r="F97" s="10"/>
      <c r="G97" s="10"/>
      <c r="H97" s="10"/>
      <c r="I97" s="10"/>
      <c r="J97" s="10"/>
      <c r="K97" s="10"/>
    </row>
    <row r="98" spans="6:11" x14ac:dyDescent="0.2">
      <c r="F98" s="10"/>
      <c r="G98" s="10"/>
      <c r="H98" s="10"/>
      <c r="I98" s="10"/>
      <c r="J98" s="10"/>
      <c r="K98" s="10"/>
    </row>
    <row r="99" spans="6:11" x14ac:dyDescent="0.2">
      <c r="F99" s="10"/>
      <c r="G99" s="10"/>
      <c r="H99" s="10"/>
      <c r="I99" s="10"/>
      <c r="J99" s="10"/>
      <c r="K99" s="10"/>
    </row>
    <row r="100" spans="6:11" x14ac:dyDescent="0.2">
      <c r="F100" s="10"/>
      <c r="G100" s="9"/>
      <c r="H100" s="10"/>
      <c r="I100" s="10"/>
      <c r="J100" s="10"/>
      <c r="K100" s="10"/>
    </row>
    <row r="101" spans="6:11" x14ac:dyDescent="0.2">
      <c r="F101" s="10"/>
      <c r="G101" s="10"/>
      <c r="H101" s="10"/>
      <c r="I101" s="10"/>
      <c r="J101" s="10"/>
      <c r="K101" s="10"/>
    </row>
    <row r="102" spans="6:11" x14ac:dyDescent="0.2">
      <c r="F102" s="10"/>
      <c r="G102" s="10"/>
      <c r="H102" s="10"/>
      <c r="I102" s="10"/>
      <c r="J102" s="10"/>
      <c r="K102" s="10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2017-09-26T18:59:45Z</dcterms:created>
  <dcterms:modified xsi:type="dcterms:W3CDTF">2020-01-30T00:22:32Z</dcterms:modified>
</cp:coreProperties>
</file>