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1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6" i="1" l="1"/>
  <c r="K50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<sst xmlns="http://schemas.openxmlformats.org/spreadsheetml/2006/main" count="243" uniqueCount="200">
  <si>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</si>
  <si>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</si>
  <si>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</si>
  <si>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</si>
  <si>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</si>
  <si>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</si>
  <si>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</si>
  <si>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</si>
  <si>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</si>
  <si>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</si>
  <si>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</si>
  <si>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</si>
  <si>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</si>
  <si>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</si>
  <si>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</si>
  <si>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</si>
  <si>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</si>
  <si>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</si>
  <si>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</si>
  <si>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</si>
  <si>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</si>
  <si>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</si>
  <si>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</si>
  <si>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</si>
  <si>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</si>
  <si>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</si>
  <si>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</si>
  <si>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</si>
  <si>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</si>
  <si>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</si>
  <si>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</si>
  <si>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</si>
  <si>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</si>
  <si>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</si>
  <si>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</si>
  <si>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</si>
  <si>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NET ONE SYSTEMS CO LTD</t>
  </si>
  <si>
    <t>603654906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</si>
  <si>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</si>
  <si>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</si>
  <si>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</si>
  <si>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</si>
  <si>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</si>
  <si>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</si>
  <si>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</si>
  <si>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</si>
  <si>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</si>
  <si>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BANDAI NAMCO HOLDINGS INC</t>
  </si>
  <si>
    <t>B0JDQD905</t>
  </si>
  <si>
    <t>B8K6VP908</t>
  </si>
  <si>
    <t>86199E9B7</t>
  </si>
  <si>
    <t>GALAXY ENTERTAINMENT GROUP L</t>
  </si>
  <si>
    <t>LVMH MOET HENNESSY LOUIS VUI</t>
  </si>
  <si>
    <t>MAGSEIS FAIRFIELD ASA</t>
  </si>
  <si>
    <t>MOWI ASA</t>
  </si>
  <si>
    <t>GBp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</si>
  <si>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</si>
  <si>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</si>
  <si>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</si>
  <si>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</si>
  <si>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</si>
  <si>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</si>
  <si>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</si>
  <si>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</si>
  <si>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</si>
  <si>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</si>
  <si>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</si>
  <si>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</si>
  <si>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638611905</t>
  </si>
  <si>
    <t>AUD</t>
  </si>
  <si>
    <t>053792107</t>
  </si>
  <si>
    <t>B0C2CQ902</t>
  </si>
  <si>
    <t>653656108</t>
  </si>
  <si>
    <t>ACI1984W2</t>
  </si>
  <si>
    <t>ESSILORLUXOTTICA</t>
  </si>
  <si>
    <t>PRADA S.P.A.</t>
  </si>
  <si>
    <t>SCSK CORP</t>
  </si>
  <si>
    <t>721247906</t>
  </si>
  <si>
    <t>BJVNSS903</t>
  </si>
  <si>
    <t>B4PFFW905</t>
  </si>
  <si>
    <t>685847006</t>
  </si>
  <si>
    <t>BECLE SAB DE CV</t>
  </si>
  <si>
    <t>DOLLARAMA INC</t>
  </si>
  <si>
    <t>KEYWORDS STUDIOS PLC</t>
  </si>
  <si>
    <t>LAWSON INC</t>
  </si>
  <si>
    <t>MELROSE INDUSTRIES PLC</t>
  </si>
  <si>
    <t>SITC INTERNATIONAL HOLDINGS</t>
  </si>
  <si>
    <t>BYM406900</t>
  </si>
  <si>
    <t>MXN</t>
  </si>
  <si>
    <t>25675T958</t>
  </si>
  <si>
    <t>CAD</t>
  </si>
  <si>
    <t>BBQ385902</t>
  </si>
  <si>
    <t>626691901</t>
  </si>
  <si>
    <t>ACI0JVL94</t>
  </si>
  <si>
    <t>B61X7R907</t>
  </si>
  <si>
    <t>NIHON M+A CENTER INC</t>
  </si>
  <si>
    <t>NOVOZYMES A/S B SHARES</t>
  </si>
  <si>
    <t>B1DN46906</t>
  </si>
  <si>
    <t>B798FW902</t>
  </si>
  <si>
    <t>NIHON M+A CENTER INC COMMON STOCK</t>
  </si>
  <si>
    <t>MORINAGA + CO LTD</t>
  </si>
  <si>
    <t>WRIGHT MEDICAL GROUP NV</t>
  </si>
  <si>
    <t>BJ0DP40</t>
  </si>
  <si>
    <t>B1YXBJ7</t>
  </si>
  <si>
    <t>0053673</t>
  </si>
  <si>
    <t>BDFG5D1</t>
  </si>
  <si>
    <t>6386113</t>
  </si>
  <si>
    <t>B7NJMF1</t>
  </si>
  <si>
    <t>B0JDQD4</t>
  </si>
  <si>
    <t>BD9Y9B7</t>
  </si>
  <si>
    <t>5069211</t>
  </si>
  <si>
    <t>BYM4063</t>
  </si>
  <si>
    <t>B4TP9G2</t>
  </si>
  <si>
    <t>B0C2CQ3</t>
  </si>
  <si>
    <t>7212477</t>
  </si>
  <si>
    <t>BJVNSS4</t>
  </si>
  <si>
    <t>6465874</t>
  </si>
  <si>
    <t>BBQ3850</t>
  </si>
  <si>
    <t>6266914</t>
  </si>
  <si>
    <t>4061412</t>
  </si>
  <si>
    <t>B8K6VP5</t>
  </si>
  <si>
    <t>BZ1G432</t>
  </si>
  <si>
    <t>B00L2M8</t>
  </si>
  <si>
    <t>660260001</t>
  </si>
  <si>
    <t>6602604</t>
  </si>
  <si>
    <t>B02L486</t>
  </si>
  <si>
    <t>6036548</t>
  </si>
  <si>
    <t>2639736</t>
  </si>
  <si>
    <t>B1DN466</t>
  </si>
  <si>
    <t>BHC8X90</t>
  </si>
  <si>
    <t>B798FW0</t>
  </si>
  <si>
    <t>B4PFFW4</t>
  </si>
  <si>
    <t>4846288</t>
  </si>
  <si>
    <t>6858474</t>
  </si>
  <si>
    <t>B61X7R5</t>
  </si>
  <si>
    <t>B3VW0Z0</t>
  </si>
  <si>
    <t>6870445</t>
  </si>
  <si>
    <t>N96617118</t>
  </si>
  <si>
    <t>BZ2JCC5</t>
  </si>
  <si>
    <t>SCSK CORP COMMON STOCK</t>
  </si>
  <si>
    <t>BANDAI NAMCO HOLDINGS INC COMMON STOCK</t>
  </si>
  <si>
    <t>ADEVINTA ASA</t>
  </si>
  <si>
    <t>KAHOOT  AS</t>
  </si>
  <si>
    <t>NORWAY ROYAL SALMON ASA</t>
  </si>
  <si>
    <t>WIX.COM LTD</t>
  </si>
  <si>
    <t>ADE NO</t>
  </si>
  <si>
    <t>AI FP</t>
  </si>
  <si>
    <t>AHT LN</t>
  </si>
  <si>
    <t>ASAME NO</t>
  </si>
  <si>
    <t>AVH AU</t>
  </si>
  <si>
    <t>RCEL US</t>
  </si>
  <si>
    <t>7832 JP</t>
  </si>
  <si>
    <t>BFIT NA</t>
  </si>
  <si>
    <t>BAYN GR</t>
  </si>
  <si>
    <t>CUERVO* MM</t>
  </si>
  <si>
    <t>DOL CN</t>
  </si>
  <si>
    <t>ENGI FP</t>
  </si>
  <si>
    <t>EL FP</t>
  </si>
  <si>
    <t>FERG LN</t>
  </si>
  <si>
    <t>27 HK</t>
  </si>
  <si>
    <t>BZ17B8907</t>
  </si>
  <si>
    <t>BZ17B89</t>
  </si>
  <si>
    <t>KAHOOTME NO</t>
  </si>
  <si>
    <t>KWS LN</t>
  </si>
  <si>
    <t>2651 JP</t>
  </si>
  <si>
    <t>MC FP</t>
  </si>
  <si>
    <t>MSEIS NO</t>
  </si>
  <si>
    <t>MRO LN</t>
  </si>
  <si>
    <t>TIGO SS</t>
  </si>
  <si>
    <t>2201 JP</t>
  </si>
  <si>
    <t>MOWI NO</t>
  </si>
  <si>
    <t>7518 JP</t>
  </si>
  <si>
    <t>NICE US</t>
  </si>
  <si>
    <t>2127 JP</t>
  </si>
  <si>
    <t>B3MVZM905</t>
  </si>
  <si>
    <t>B3MVZM8</t>
  </si>
  <si>
    <t>NRS NO</t>
  </si>
  <si>
    <t>NOVOB DC</t>
  </si>
  <si>
    <t>NZYMB DC</t>
  </si>
  <si>
    <t>1913 HK</t>
  </si>
  <si>
    <t>SAP GR</t>
  </si>
  <si>
    <t>9719 JP</t>
  </si>
  <si>
    <t>1308 HK</t>
  </si>
  <si>
    <t>TAK US</t>
  </si>
  <si>
    <t>4502 JP</t>
  </si>
  <si>
    <t>M98068105</t>
  </si>
  <si>
    <t>BFZCHN7</t>
  </si>
  <si>
    <t>WIX US</t>
  </si>
  <si>
    <t>WMGI US</t>
  </si>
  <si>
    <t>CHR HANSEN HOLDING A/S</t>
  </si>
  <si>
    <t>FUJITSU GENERAL LTD</t>
  </si>
  <si>
    <t>B573M1909</t>
  </si>
  <si>
    <t>B573M11</t>
  </si>
  <si>
    <t>CHR DC</t>
  </si>
  <si>
    <t>636428005</t>
  </si>
  <si>
    <t>6364283</t>
  </si>
  <si>
    <t>6755 JP</t>
  </si>
  <si>
    <t>CHR HANSEN HOLDING A/S COMMON STOCK DKK10.</t>
  </si>
  <si>
    <t>TAKEDA PHARMACEUTICAL CO LTD COMMON STOCK</t>
  </si>
  <si>
    <t>AVITA MEDICAL LTD SPONS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</si>
</sst>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0.0000"/>
    <numFmt numFmtId="166" formatCode="#,##0.000;\(#,##0.000\)"/>
    <numFmt numFmtId="167" formatCode="#,##0.00;\(#,##0.00\)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43" fontId="1" fillId="0" borderId="0" xfId="4" applyFont="1"/>
    <xf numFmtId="168" fontId="1" fillId="0" borderId="0" xfId="1" applyNumberFormat="1"/>
    <xf numFmtId="4" fontId="1" fillId="0" borderId="0" xfId="1" applyNumberFormat="1"/>
    <xf numFmtId="2" fontId="1" fillId="0" borderId="0" xfId="1" applyNumberFormat="1"/>
    <xf numFmtId="165" fontId="1" fillId="0" borderId="0" xfId="1" applyNumberForma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62" activePane="bottomRight" state="frozen"/>
      <selection activeCell="J33" sqref="J33"/>
      <selection pane="topRight" activeCell="J33" sqref="J33"/>
      <selection pane="bottomLeft" activeCell="J33" sqref="J33"/>
      <selection pane="bottomRight" activeCell="M95" sqref="M95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29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141</v>
      </c>
      <c r="B2" s="28">
        <v>251511</v>
      </c>
      <c r="C2" s="31" t="s">
        <v>73</v>
      </c>
      <c r="D2" s="27" t="s">
        <v>102</v>
      </c>
      <c r="E2" s="7" t="s">
        <v>145</v>
      </c>
      <c r="F2" s="27" t="s">
        <v>14</v>
      </c>
      <c r="G2" s="7">
        <v>9.2248000000000001</v>
      </c>
      <c r="H2" s="35">
        <v>96</v>
      </c>
      <c r="I2" s="29">
        <v>10.423905</v>
      </c>
      <c r="J2" s="12">
        <v>24145056</v>
      </c>
      <c r="K2" s="13">
        <v>2617406.9898534385</v>
      </c>
      <c r="M2" s="10"/>
      <c r="O2" s="14"/>
    </row>
    <row r="3" spans="1:15" ht="15" x14ac:dyDescent="0.25">
      <c r="A3" s="27" t="s">
        <v>62</v>
      </c>
      <c r="B3" s="28">
        <v>5247</v>
      </c>
      <c r="C3" s="31" t="s">
        <v>67</v>
      </c>
      <c r="D3" s="27" t="s">
        <v>103</v>
      </c>
      <c r="E3" s="7" t="s">
        <v>146</v>
      </c>
      <c r="F3" s="27" t="s">
        <v>13</v>
      </c>
      <c r="G3" s="7">
        <v>0.90759999999999996</v>
      </c>
      <c r="H3" s="7">
        <v>123.05</v>
      </c>
      <c r="I3" s="29">
        <v>135.67496199999999</v>
      </c>
      <c r="J3" s="12">
        <v>645643.35</v>
      </c>
      <c r="K3" s="13">
        <v>711374.33891582198</v>
      </c>
      <c r="M3" s="10"/>
      <c r="O3" s="14"/>
    </row>
    <row r="4" spans="1:15" ht="15" x14ac:dyDescent="0.25">
      <c r="A4" s="27" t="s">
        <v>10</v>
      </c>
      <c r="B4" s="28">
        <v>33221</v>
      </c>
      <c r="C4" s="31" t="s">
        <v>11</v>
      </c>
      <c r="D4" s="27" t="s">
        <v>104</v>
      </c>
      <c r="E4" s="7" t="s">
        <v>147</v>
      </c>
      <c r="F4" s="27" t="s">
        <v>55</v>
      </c>
      <c r="G4" s="7">
        <v>0.77329999999999999</v>
      </c>
      <c r="H4" s="36">
        <v>23.5</v>
      </c>
      <c r="I4" s="29">
        <v>30.397259999999999</v>
      </c>
      <c r="J4" s="12">
        <v>780693.5</v>
      </c>
      <c r="K4" s="13">
        <v>1009560.9724557094</v>
      </c>
      <c r="M4" s="10"/>
      <c r="O4" s="15"/>
    </row>
    <row r="5" spans="1:15" ht="15" x14ac:dyDescent="0.25">
      <c r="A5" s="27" t="s">
        <v>39</v>
      </c>
      <c r="B5" s="28">
        <v>484748</v>
      </c>
      <c r="C5" s="31" t="s">
        <v>40</v>
      </c>
      <c r="D5" s="27" t="s">
        <v>105</v>
      </c>
      <c r="E5" s="7" t="s">
        <v>148</v>
      </c>
      <c r="F5" s="27" t="s">
        <v>14</v>
      </c>
      <c r="G5" s="7">
        <v>9.2248000000000001</v>
      </c>
      <c r="H5" s="7">
        <v>123</v>
      </c>
      <c r="I5" s="29">
        <v>13.355629</v>
      </c>
      <c r="J5" s="12">
        <v>59624004</v>
      </c>
      <c r="K5" s="13">
        <v>6463446.7955944845</v>
      </c>
      <c r="M5" s="10"/>
      <c r="O5" s="15"/>
    </row>
    <row r="6" spans="1:15" ht="15" x14ac:dyDescent="0.25">
      <c r="A6" s="27" t="s">
        <v>63</v>
      </c>
      <c r="B6" s="28">
        <v>5039803</v>
      </c>
      <c r="C6" s="31" t="s">
        <v>68</v>
      </c>
      <c r="D6" s="27" t="s">
        <v>106</v>
      </c>
      <c r="E6" s="7" t="s">
        <v>149</v>
      </c>
      <c r="F6" s="27" t="s">
        <v>69</v>
      </c>
      <c r="G6" s="7">
        <v>1.4786999999999999</v>
      </c>
      <c r="H6" s="7">
        <v>0.625</v>
      </c>
      <c r="I6" s="29">
        <v>0.42275000000000001</v>
      </c>
      <c r="J6" s="12">
        <v>3149876.875</v>
      </c>
      <c r="K6" s="13">
        <v>2130166.2778115915</v>
      </c>
      <c r="M6" s="10"/>
      <c r="O6" s="15"/>
    </row>
    <row r="7" spans="1:15" ht="15" x14ac:dyDescent="0.25">
      <c r="A7" s="27" t="s">
        <v>64</v>
      </c>
      <c r="B7" s="28">
        <v>517365</v>
      </c>
      <c r="C7" s="31" t="s">
        <v>70</v>
      </c>
      <c r="D7" s="27" t="s">
        <v>107</v>
      </c>
      <c r="E7" s="7" t="s">
        <v>150</v>
      </c>
      <c r="F7" s="27" t="s">
        <v>15</v>
      </c>
      <c r="G7" s="7">
        <v>1</v>
      </c>
      <c r="H7" s="7">
        <v>8.58</v>
      </c>
      <c r="I7" s="29">
        <v>8.58</v>
      </c>
      <c r="J7" s="12">
        <v>4438991.7</v>
      </c>
      <c r="K7" s="13">
        <v>4438991.7</v>
      </c>
      <c r="M7" s="10"/>
      <c r="O7" s="15"/>
    </row>
    <row r="8" spans="1:15" ht="15" x14ac:dyDescent="0.25">
      <c r="A8" s="27" t="s">
        <v>47</v>
      </c>
      <c r="B8" s="28">
        <v>33721</v>
      </c>
      <c r="C8" s="31" t="s">
        <v>48</v>
      </c>
      <c r="D8" s="27" t="s">
        <v>108</v>
      </c>
      <c r="E8" s="7" t="s">
        <v>151</v>
      </c>
      <c r="F8" s="27" t="s">
        <v>16</v>
      </c>
      <c r="G8" s="7">
        <v>109.49</v>
      </c>
      <c r="H8" s="7">
        <v>6637</v>
      </c>
      <c r="I8" s="29">
        <v>60.606337000000003</v>
      </c>
      <c r="J8" s="12">
        <v>223806277</v>
      </c>
      <c r="K8" s="13">
        <v>2044079.6145766738</v>
      </c>
      <c r="M8" s="10"/>
      <c r="O8" s="15"/>
    </row>
    <row r="9" spans="1:15" ht="15" x14ac:dyDescent="0.25">
      <c r="A9" s="27" t="s">
        <v>60</v>
      </c>
      <c r="B9" s="28">
        <v>44113</v>
      </c>
      <c r="C9" s="31" t="s">
        <v>61</v>
      </c>
      <c r="D9" s="27" t="s">
        <v>109</v>
      </c>
      <c r="E9" s="7" t="s">
        <v>152</v>
      </c>
      <c r="F9" s="27" t="s">
        <v>13</v>
      </c>
      <c r="G9" s="7">
        <v>0.90759999999999996</v>
      </c>
      <c r="H9" s="35">
        <v>32.700000000000003</v>
      </c>
      <c r="I9" s="29">
        <v>36.055028999999998</v>
      </c>
      <c r="J9" s="12">
        <v>1442495.1</v>
      </c>
      <c r="K9" s="13">
        <v>1589351.1458792421</v>
      </c>
      <c r="M9" s="10"/>
      <c r="O9" s="15"/>
    </row>
    <row r="10" spans="1:15" ht="15" x14ac:dyDescent="0.25">
      <c r="A10" s="27" t="s">
        <v>41</v>
      </c>
      <c r="B10" s="28">
        <v>9258</v>
      </c>
      <c r="C10" s="31" t="s">
        <v>44</v>
      </c>
      <c r="D10" s="27" t="s">
        <v>110</v>
      </c>
      <c r="E10" s="7" t="s">
        <v>153</v>
      </c>
      <c r="F10" s="27" t="s">
        <v>13</v>
      </c>
      <c r="G10" s="7">
        <v>0.90759999999999996</v>
      </c>
      <c r="H10" s="35">
        <v>68.53</v>
      </c>
      <c r="I10" s="29">
        <v>75.748638</v>
      </c>
      <c r="J10" s="12">
        <v>634450.74</v>
      </c>
      <c r="K10" s="13">
        <v>699042.24327897758</v>
      </c>
      <c r="M10" s="10"/>
      <c r="O10" s="15"/>
    </row>
    <row r="11" spans="1:15" ht="15" x14ac:dyDescent="0.25">
      <c r="A11" s="27" t="s">
        <v>81</v>
      </c>
      <c r="B11" s="28">
        <v>1517700</v>
      </c>
      <c r="C11" s="31" t="s">
        <v>87</v>
      </c>
      <c r="D11" s="27" t="s">
        <v>111</v>
      </c>
      <c r="E11" s="7" t="s">
        <v>154</v>
      </c>
      <c r="F11" s="27" t="s">
        <v>88</v>
      </c>
      <c r="G11" s="7">
        <v>19.530200000000001</v>
      </c>
      <c r="H11" s="35">
        <v>33.090000000000003</v>
      </c>
      <c r="I11" s="29">
        <v>1.696445</v>
      </c>
      <c r="J11" s="12">
        <v>50220693.000000007</v>
      </c>
      <c r="K11" s="13">
        <v>2571437.7220919398</v>
      </c>
      <c r="M11" s="10"/>
      <c r="O11" s="15"/>
    </row>
    <row r="12" spans="1:15" ht="15" x14ac:dyDescent="0.25">
      <c r="A12" s="27" t="s">
        <v>189</v>
      </c>
      <c r="B12" s="28">
        <v>8197</v>
      </c>
      <c r="C12" s="31" t="s">
        <v>191</v>
      </c>
      <c r="D12" s="27" t="s">
        <v>192</v>
      </c>
      <c r="E12" s="7" t="s">
        <v>193</v>
      </c>
      <c r="F12" s="27" t="s">
        <v>31</v>
      </c>
      <c r="G12" s="7">
        <v>6.7811000000000003</v>
      </c>
      <c r="H12" s="35">
        <v>515</v>
      </c>
      <c r="I12" s="29">
        <v>75.999055999999996</v>
      </c>
      <c r="J12" s="12">
        <v>4221455</v>
      </c>
      <c r="K12" s="13">
        <v>622532.47998112394</v>
      </c>
      <c r="M12" s="10"/>
      <c r="O12" s="15"/>
    </row>
    <row r="13" spans="1:15" ht="15" x14ac:dyDescent="0.25">
      <c r="A13" s="27" t="s">
        <v>82</v>
      </c>
      <c r="B13" s="28">
        <v>22400</v>
      </c>
      <c r="C13" s="31" t="s">
        <v>89</v>
      </c>
      <c r="D13" s="27" t="s">
        <v>112</v>
      </c>
      <c r="E13" s="7" t="s">
        <v>155</v>
      </c>
      <c r="F13" s="27" t="s">
        <v>90</v>
      </c>
      <c r="G13" s="7">
        <v>1.3282</v>
      </c>
      <c r="H13" s="36">
        <v>48.59</v>
      </c>
      <c r="I13" s="29">
        <v>36.581969000000001</v>
      </c>
      <c r="J13" s="12">
        <v>1088416</v>
      </c>
      <c r="K13" s="13">
        <v>819466.94774883299</v>
      </c>
      <c r="M13" s="10"/>
      <c r="O13" s="15"/>
    </row>
    <row r="14" spans="1:15" ht="15" x14ac:dyDescent="0.25">
      <c r="A14" s="27" t="s">
        <v>65</v>
      </c>
      <c r="B14" s="28">
        <v>23405</v>
      </c>
      <c r="C14" s="31" t="s">
        <v>71</v>
      </c>
      <c r="D14" s="27" t="s">
        <v>113</v>
      </c>
      <c r="E14" s="7" t="s">
        <v>156</v>
      </c>
      <c r="F14" s="27" t="s">
        <v>13</v>
      </c>
      <c r="G14" s="7">
        <v>0.90759999999999996</v>
      </c>
      <c r="H14" s="7">
        <v>14.36</v>
      </c>
      <c r="I14" s="29">
        <v>15.83334</v>
      </c>
      <c r="J14" s="12">
        <v>336095.8</v>
      </c>
      <c r="K14" s="13">
        <v>370312.69281621859</v>
      </c>
      <c r="M14" s="10"/>
      <c r="O14" s="15"/>
    </row>
    <row r="15" spans="1:15" ht="15" x14ac:dyDescent="0.25">
      <c r="A15" s="27" t="s">
        <v>74</v>
      </c>
      <c r="B15" s="28">
        <v>3389</v>
      </c>
      <c r="C15" s="31" t="s">
        <v>77</v>
      </c>
      <c r="D15" s="27" t="s">
        <v>114</v>
      </c>
      <c r="E15" s="7" t="s">
        <v>157</v>
      </c>
      <c r="F15" s="27" t="s">
        <v>13</v>
      </c>
      <c r="G15" s="7">
        <v>0.90759999999999996</v>
      </c>
      <c r="H15" s="16">
        <v>141</v>
      </c>
      <c r="I15" s="29">
        <v>155.46663699999999</v>
      </c>
      <c r="J15" s="12">
        <v>477849</v>
      </c>
      <c r="K15" s="13">
        <v>526497.3556632878</v>
      </c>
      <c r="M15" s="10"/>
      <c r="O15" s="15"/>
    </row>
    <row r="16" spans="1:15" ht="15" x14ac:dyDescent="0.25">
      <c r="A16" s="27" t="s">
        <v>30</v>
      </c>
      <c r="B16" s="28">
        <v>19162</v>
      </c>
      <c r="C16" s="31" t="s">
        <v>78</v>
      </c>
      <c r="D16" s="27" t="s">
        <v>115</v>
      </c>
      <c r="E16" s="7" t="s">
        <v>158</v>
      </c>
      <c r="F16" s="27" t="s">
        <v>55</v>
      </c>
      <c r="G16" s="7">
        <v>0.77329999999999999</v>
      </c>
      <c r="H16" s="35">
        <v>67.22</v>
      </c>
      <c r="I16" s="29">
        <v>86.949098000000006</v>
      </c>
      <c r="J16" s="12">
        <v>1288069.6399999999</v>
      </c>
      <c r="K16" s="13">
        <v>1665679.0896159315</v>
      </c>
      <c r="M16" s="10"/>
      <c r="O16" s="15"/>
    </row>
    <row r="17" spans="1:15" ht="15" x14ac:dyDescent="0.25">
      <c r="A17" s="27" t="s">
        <v>190</v>
      </c>
      <c r="B17" s="28">
        <v>35900</v>
      </c>
      <c r="C17" s="31" t="s">
        <v>194</v>
      </c>
      <c r="D17" s="27" t="s">
        <v>195</v>
      </c>
      <c r="E17" s="7" t="s">
        <v>196</v>
      </c>
      <c r="F17" s="27" t="s">
        <v>16</v>
      </c>
      <c r="G17" s="7">
        <v>109.49</v>
      </c>
      <c r="H17" s="35">
        <v>2079</v>
      </c>
      <c r="I17" s="29">
        <v>18.984567999999999</v>
      </c>
      <c r="J17" s="12">
        <v>74636100</v>
      </c>
      <c r="K17" s="13">
        <v>681670.47218924109</v>
      </c>
      <c r="M17" s="10"/>
      <c r="O17" s="15"/>
    </row>
    <row r="18" spans="1:15" ht="15" x14ac:dyDescent="0.25">
      <c r="A18" s="27" t="s">
        <v>51</v>
      </c>
      <c r="B18" s="28">
        <v>103000</v>
      </c>
      <c r="C18" s="31" t="s">
        <v>56</v>
      </c>
      <c r="D18" s="27" t="s">
        <v>116</v>
      </c>
      <c r="E18" s="7" t="s">
        <v>159</v>
      </c>
      <c r="F18" s="27" t="s">
        <v>57</v>
      </c>
      <c r="G18" s="7">
        <v>7.8288000000000002</v>
      </c>
      <c r="H18" s="35">
        <v>51.2</v>
      </c>
      <c r="I18" s="29">
        <v>6.540832</v>
      </c>
      <c r="J18" s="12">
        <v>5273600</v>
      </c>
      <c r="K18" s="13">
        <v>673615.36889433884</v>
      </c>
      <c r="M18" s="10"/>
      <c r="O18" s="15"/>
    </row>
    <row r="19" spans="1:15" ht="15" x14ac:dyDescent="0.25">
      <c r="A19" s="27" t="s">
        <v>142</v>
      </c>
      <c r="B19" s="28">
        <v>165051</v>
      </c>
      <c r="C19" s="31" t="s">
        <v>160</v>
      </c>
      <c r="D19" s="27" t="s">
        <v>161</v>
      </c>
      <c r="E19" s="7" t="s">
        <v>162</v>
      </c>
      <c r="F19" s="27" t="s">
        <v>14</v>
      </c>
      <c r="G19" s="7">
        <v>9.2248000000000001</v>
      </c>
      <c r="H19" s="7">
        <v>59.7</v>
      </c>
      <c r="I19" s="29">
        <v>6.4823659999999999</v>
      </c>
      <c r="J19" s="12">
        <v>9853544.7000000011</v>
      </c>
      <c r="K19" s="13">
        <v>1068158.0847281243</v>
      </c>
      <c r="M19" s="10"/>
      <c r="O19" s="15"/>
    </row>
    <row r="20" spans="1:15" ht="15" x14ac:dyDescent="0.25">
      <c r="A20" s="27" t="s">
        <v>83</v>
      </c>
      <c r="B20" s="28">
        <v>96872</v>
      </c>
      <c r="C20" s="31" t="s">
        <v>91</v>
      </c>
      <c r="D20" s="27" t="s">
        <v>117</v>
      </c>
      <c r="E20" s="7" t="s">
        <v>163</v>
      </c>
      <c r="F20" s="27" t="s">
        <v>55</v>
      </c>
      <c r="G20" s="7">
        <v>0.77329999999999999</v>
      </c>
      <c r="H20" s="35">
        <v>14.07</v>
      </c>
      <c r="I20" s="29">
        <v>18.199551</v>
      </c>
      <c r="J20" s="12">
        <v>1362989.04</v>
      </c>
      <c r="K20" s="13">
        <v>1762561.8000775897</v>
      </c>
      <c r="M20" s="10"/>
      <c r="O20" s="15"/>
    </row>
    <row r="21" spans="1:15" ht="15" x14ac:dyDescent="0.25">
      <c r="A21" s="27" t="s">
        <v>84</v>
      </c>
      <c r="B21" s="28">
        <v>11300</v>
      </c>
      <c r="C21" s="31" t="s">
        <v>92</v>
      </c>
      <c r="D21" s="27" t="s">
        <v>118</v>
      </c>
      <c r="E21" s="7" t="s">
        <v>164</v>
      </c>
      <c r="F21" s="27" t="s">
        <v>16</v>
      </c>
      <c r="G21" s="7">
        <v>109.49</v>
      </c>
      <c r="H21" s="35">
        <v>5960</v>
      </c>
      <c r="I21" s="29">
        <v>54.424253</v>
      </c>
      <c r="J21" s="12">
        <v>67348000</v>
      </c>
      <c r="K21" s="13">
        <v>615106.40241117915</v>
      </c>
      <c r="M21" s="10"/>
      <c r="O21" s="15"/>
    </row>
    <row r="22" spans="1:15" ht="15" x14ac:dyDescent="0.25">
      <c r="A22" s="27" t="s">
        <v>52</v>
      </c>
      <c r="B22" s="28">
        <v>1230</v>
      </c>
      <c r="C22" s="31" t="s">
        <v>58</v>
      </c>
      <c r="D22" s="27" t="s">
        <v>119</v>
      </c>
      <c r="E22" s="7" t="s">
        <v>165</v>
      </c>
      <c r="F22" s="27" t="s">
        <v>13</v>
      </c>
      <c r="G22" s="7">
        <v>0.90759999999999996</v>
      </c>
      <c r="H22" s="35">
        <v>407.3</v>
      </c>
      <c r="I22" s="29">
        <v>449.08908700000001</v>
      </c>
      <c r="J22" s="12">
        <v>500979</v>
      </c>
      <c r="K22" s="13">
        <v>551982.15072719264</v>
      </c>
      <c r="M22" s="10"/>
      <c r="O22" s="15"/>
    </row>
    <row r="23" spans="1:15" ht="15" x14ac:dyDescent="0.25">
      <c r="A23" s="27" t="s">
        <v>53</v>
      </c>
      <c r="B23" s="28">
        <v>495654</v>
      </c>
      <c r="C23" s="31" t="s">
        <v>49</v>
      </c>
      <c r="D23" s="27" t="s">
        <v>120</v>
      </c>
      <c r="E23" s="7" t="s">
        <v>166</v>
      </c>
      <c r="F23" s="27" t="s">
        <v>14</v>
      </c>
      <c r="G23" s="7">
        <v>9.2248000000000001</v>
      </c>
      <c r="H23" s="35">
        <v>3.98</v>
      </c>
      <c r="I23" s="29">
        <v>0.43215799999999999</v>
      </c>
      <c r="J23" s="12">
        <v>1972702.92</v>
      </c>
      <c r="K23" s="13">
        <v>213847.77122539241</v>
      </c>
      <c r="M23" s="10"/>
      <c r="O23" s="14"/>
    </row>
    <row r="24" spans="1:15" ht="15" x14ac:dyDescent="0.25">
      <c r="A24" s="27" t="s">
        <v>85</v>
      </c>
      <c r="B24" s="28">
        <v>670957</v>
      </c>
      <c r="C24" s="31" t="s">
        <v>93</v>
      </c>
      <c r="D24" s="27" t="s">
        <v>121</v>
      </c>
      <c r="E24" s="7" t="s">
        <v>167</v>
      </c>
      <c r="F24" s="27" t="s">
        <v>55</v>
      </c>
      <c r="G24" s="7">
        <v>0.77329999999999999</v>
      </c>
      <c r="H24" s="7">
        <v>2.2959999999999998</v>
      </c>
      <c r="I24" s="29">
        <v>2.9698769999999999</v>
      </c>
      <c r="J24" s="12">
        <v>1540517.2719999999</v>
      </c>
      <c r="K24" s="13">
        <v>1992134.0643993274</v>
      </c>
      <c r="M24" s="10"/>
      <c r="O24" s="14"/>
    </row>
    <row r="25" spans="1:15" ht="15" x14ac:dyDescent="0.25">
      <c r="A25" s="27" t="s">
        <v>18</v>
      </c>
      <c r="B25" s="28">
        <v>17034</v>
      </c>
      <c r="C25" s="31" t="s">
        <v>19</v>
      </c>
      <c r="D25" s="27" t="s">
        <v>122</v>
      </c>
      <c r="E25" s="7" t="s">
        <v>168</v>
      </c>
      <c r="F25" s="27" t="s">
        <v>12</v>
      </c>
      <c r="G25" s="7">
        <v>9.5749999999999993</v>
      </c>
      <c r="H25" s="7">
        <v>428.4</v>
      </c>
      <c r="I25" s="29">
        <v>44.754835999999997</v>
      </c>
      <c r="J25" s="12">
        <v>7297365.5999999996</v>
      </c>
      <c r="K25" s="13">
        <v>762126.95561357704</v>
      </c>
      <c r="M25" s="10"/>
      <c r="O25" s="14"/>
    </row>
    <row r="26" spans="1:15" ht="15" x14ac:dyDescent="0.25">
      <c r="A26" s="27" t="s">
        <v>100</v>
      </c>
      <c r="B26" s="28">
        <v>34600</v>
      </c>
      <c r="C26" s="31" t="s">
        <v>123</v>
      </c>
      <c r="D26" s="27" t="s">
        <v>124</v>
      </c>
      <c r="E26" s="7" t="s">
        <v>169</v>
      </c>
      <c r="F26" s="27" t="s">
        <v>16</v>
      </c>
      <c r="G26" s="7">
        <v>109.49</v>
      </c>
      <c r="H26" s="35">
        <v>5580</v>
      </c>
      <c r="I26" s="30">
        <v>50.954250999999999</v>
      </c>
      <c r="J26" s="12">
        <v>193068000</v>
      </c>
      <c r="K26" s="13">
        <v>1763339.1177276464</v>
      </c>
      <c r="M26" s="10"/>
      <c r="O26" s="14"/>
    </row>
    <row r="27" spans="1:15" ht="15" x14ac:dyDescent="0.25">
      <c r="A27" s="27" t="s">
        <v>54</v>
      </c>
      <c r="B27" s="28">
        <v>143467</v>
      </c>
      <c r="C27" s="31" t="s">
        <v>17</v>
      </c>
      <c r="D27" s="27" t="s">
        <v>125</v>
      </c>
      <c r="E27" s="7" t="s">
        <v>170</v>
      </c>
      <c r="F27" s="27" t="s">
        <v>14</v>
      </c>
      <c r="G27" s="7">
        <v>9.2248000000000001</v>
      </c>
      <c r="H27" s="35">
        <v>228.6</v>
      </c>
      <c r="I27" s="30">
        <v>24.821925</v>
      </c>
      <c r="J27" s="12">
        <v>32796556.199999999</v>
      </c>
      <c r="K27" s="13">
        <v>3555259.3226953428</v>
      </c>
      <c r="M27" s="10"/>
      <c r="O27" s="14"/>
    </row>
    <row r="28" spans="1:15" ht="15" x14ac:dyDescent="0.25">
      <c r="A28" s="27" t="s">
        <v>36</v>
      </c>
      <c r="B28" s="28">
        <v>94100</v>
      </c>
      <c r="C28" s="31" t="s">
        <v>37</v>
      </c>
      <c r="D28" s="27" t="s">
        <v>126</v>
      </c>
      <c r="E28" s="7" t="s">
        <v>171</v>
      </c>
      <c r="F28" s="27" t="s">
        <v>16</v>
      </c>
      <c r="G28" s="7">
        <v>109.49</v>
      </c>
      <c r="H28" s="35">
        <v>3075</v>
      </c>
      <c r="I28" s="30">
        <v>28.079626999999999</v>
      </c>
      <c r="J28" s="12">
        <v>289357500</v>
      </c>
      <c r="K28" s="13">
        <v>2642775.5959448353</v>
      </c>
      <c r="M28" s="10"/>
      <c r="O28" s="14"/>
    </row>
    <row r="29" spans="1:15" ht="15" x14ac:dyDescent="0.25">
      <c r="A29" s="27" t="s">
        <v>66</v>
      </c>
      <c r="B29" s="28">
        <v>9716</v>
      </c>
      <c r="C29" s="31" t="s">
        <v>72</v>
      </c>
      <c r="D29" s="27" t="s">
        <v>127</v>
      </c>
      <c r="E29" s="7" t="s">
        <v>172</v>
      </c>
      <c r="F29" s="27" t="s">
        <v>15</v>
      </c>
      <c r="G29" s="7">
        <v>1</v>
      </c>
      <c r="H29" s="29">
        <v>151.49</v>
      </c>
      <c r="I29" s="29">
        <v>151.49</v>
      </c>
      <c r="J29" s="12">
        <v>1471876.84</v>
      </c>
      <c r="K29" s="13">
        <v>1471876.84</v>
      </c>
      <c r="M29" s="10"/>
      <c r="O29" s="14"/>
    </row>
    <row r="30" spans="1:15" ht="15" x14ac:dyDescent="0.25">
      <c r="A30" s="27" t="s">
        <v>95</v>
      </c>
      <c r="B30" s="28">
        <v>57900</v>
      </c>
      <c r="C30" s="31" t="s">
        <v>97</v>
      </c>
      <c r="D30" s="27" t="s">
        <v>128</v>
      </c>
      <c r="E30" s="7" t="s">
        <v>173</v>
      </c>
      <c r="F30" s="27" t="s">
        <v>16</v>
      </c>
      <c r="G30" s="7">
        <v>109.49</v>
      </c>
      <c r="H30" s="7">
        <v>3645</v>
      </c>
      <c r="I30" s="29">
        <v>33.284632000000002</v>
      </c>
      <c r="J30" s="12">
        <v>211045500</v>
      </c>
      <c r="K30" s="13">
        <v>1927532.1947209791</v>
      </c>
      <c r="M30" s="10"/>
      <c r="O30" s="14"/>
    </row>
    <row r="31" spans="1:15" ht="15" x14ac:dyDescent="0.25">
      <c r="A31" s="27" t="s">
        <v>143</v>
      </c>
      <c r="B31" s="28">
        <v>43598</v>
      </c>
      <c r="C31" s="31" t="s">
        <v>174</v>
      </c>
      <c r="D31" s="27" t="s">
        <v>175</v>
      </c>
      <c r="E31" s="7" t="s">
        <v>176</v>
      </c>
      <c r="F31" s="27" t="s">
        <v>14</v>
      </c>
      <c r="G31" s="7">
        <v>9.2248000000000001</v>
      </c>
      <c r="H31" s="7">
        <v>239.8</v>
      </c>
      <c r="I31" s="29">
        <v>26.038046999999999</v>
      </c>
      <c r="J31" s="12">
        <v>10454800.4</v>
      </c>
      <c r="K31" s="13">
        <v>1133336.2674529529</v>
      </c>
      <c r="M31" s="10"/>
      <c r="O31" s="14"/>
    </row>
    <row r="32" spans="1:15" ht="15" x14ac:dyDescent="0.25">
      <c r="A32" s="27" t="s">
        <v>34</v>
      </c>
      <c r="B32" s="28">
        <v>69797</v>
      </c>
      <c r="C32" s="31" t="s">
        <v>35</v>
      </c>
      <c r="D32" s="27" t="s">
        <v>129</v>
      </c>
      <c r="E32" s="7" t="s">
        <v>177</v>
      </c>
      <c r="F32" s="27" t="s">
        <v>31</v>
      </c>
      <c r="G32" s="7">
        <v>6.7811000000000003</v>
      </c>
      <c r="H32" s="7">
        <v>381.2</v>
      </c>
      <c r="I32" s="29">
        <v>56.254058000000001</v>
      </c>
      <c r="J32" s="12">
        <v>26606616.399999999</v>
      </c>
      <c r="K32" s="13">
        <v>3923643.1257465598</v>
      </c>
      <c r="M32" s="10"/>
      <c r="O32" s="14"/>
    </row>
    <row r="33" spans="1:15" ht="15" x14ac:dyDescent="0.25">
      <c r="A33" s="27" t="s">
        <v>96</v>
      </c>
      <c r="B33" s="28">
        <v>7297</v>
      </c>
      <c r="C33" s="31" t="s">
        <v>98</v>
      </c>
      <c r="D33" s="27" t="s">
        <v>130</v>
      </c>
      <c r="E33" s="7" t="s">
        <v>178</v>
      </c>
      <c r="F33" s="27" t="s">
        <v>31</v>
      </c>
      <c r="G33" s="7">
        <v>6.7811000000000003</v>
      </c>
      <c r="H33" s="7">
        <v>324</v>
      </c>
      <c r="I33" s="29">
        <v>47.812998</v>
      </c>
      <c r="J33" s="12">
        <v>2364228</v>
      </c>
      <c r="K33" s="13">
        <v>348649.62911622005</v>
      </c>
      <c r="M33" s="10"/>
      <c r="O33" s="14"/>
    </row>
    <row r="34" spans="1:15" ht="15" x14ac:dyDescent="0.25">
      <c r="A34" s="27" t="s">
        <v>75</v>
      </c>
      <c r="B34" s="28">
        <v>447992</v>
      </c>
      <c r="C34" s="31" t="s">
        <v>79</v>
      </c>
      <c r="D34" s="27" t="s">
        <v>131</v>
      </c>
      <c r="E34" s="7" t="s">
        <v>179</v>
      </c>
      <c r="F34" s="27" t="s">
        <v>57</v>
      </c>
      <c r="G34" s="7">
        <v>7.8288000000000002</v>
      </c>
      <c r="H34" s="37">
        <v>28.45</v>
      </c>
      <c r="I34" s="29">
        <v>3.6345049999999999</v>
      </c>
      <c r="J34" s="12">
        <v>12745372.4</v>
      </c>
      <c r="K34" s="13">
        <v>1628010.9850807276</v>
      </c>
      <c r="M34" s="10"/>
      <c r="O34" s="14"/>
    </row>
    <row r="35" spans="1:15" ht="15" x14ac:dyDescent="0.25">
      <c r="A35" s="27" t="s">
        <v>32</v>
      </c>
      <c r="B35" s="28">
        <v>20362</v>
      </c>
      <c r="C35" s="31" t="s">
        <v>33</v>
      </c>
      <c r="D35" s="27" t="s">
        <v>132</v>
      </c>
      <c r="E35" s="7" t="s">
        <v>180</v>
      </c>
      <c r="F35" s="27" t="s">
        <v>13</v>
      </c>
      <c r="G35" s="7">
        <v>0.90759999999999996</v>
      </c>
      <c r="H35" s="7">
        <v>123.26</v>
      </c>
      <c r="I35" s="29">
        <v>136.14908</v>
      </c>
      <c r="J35" s="12">
        <v>2509820.12</v>
      </c>
      <c r="K35" s="13">
        <v>2765337.2851476423</v>
      </c>
    </row>
    <row r="36" spans="1:15" ht="15" x14ac:dyDescent="0.25">
      <c r="A36" s="27" t="s">
        <v>76</v>
      </c>
      <c r="B36" s="28">
        <v>18900</v>
      </c>
      <c r="C36" s="31" t="s">
        <v>80</v>
      </c>
      <c r="D36" s="27" t="s">
        <v>133</v>
      </c>
      <c r="E36" s="7" t="s">
        <v>181</v>
      </c>
      <c r="F36" s="27" t="s">
        <v>16</v>
      </c>
      <c r="G36" s="7">
        <v>109.49</v>
      </c>
      <c r="H36" s="7">
        <v>5730</v>
      </c>
      <c r="I36" s="29">
        <v>52.323988999999997</v>
      </c>
      <c r="J36" s="12">
        <v>108297000</v>
      </c>
      <c r="K36" s="13">
        <v>989104.02776509279</v>
      </c>
    </row>
    <row r="37" spans="1:15" ht="15" x14ac:dyDescent="0.25">
      <c r="A37" s="27" t="s">
        <v>86</v>
      </c>
      <c r="B37" s="28">
        <v>723000</v>
      </c>
      <c r="C37" s="31" t="s">
        <v>94</v>
      </c>
      <c r="D37" s="27" t="s">
        <v>134</v>
      </c>
      <c r="E37" s="7" t="s">
        <v>182</v>
      </c>
      <c r="F37" s="27" t="s">
        <v>57</v>
      </c>
      <c r="G37" s="7">
        <v>7.8288000000000002</v>
      </c>
      <c r="H37" s="7">
        <v>8.74</v>
      </c>
      <c r="I37" s="29">
        <v>1.116541</v>
      </c>
      <c r="J37" s="12">
        <v>6319020</v>
      </c>
      <c r="K37" s="13">
        <v>807150.521152667</v>
      </c>
    </row>
    <row r="38" spans="1:15" ht="15" x14ac:dyDescent="0.25">
      <c r="A38" s="27" t="s">
        <v>42</v>
      </c>
      <c r="B38" s="28">
        <v>14953</v>
      </c>
      <c r="C38" s="31" t="s">
        <v>45</v>
      </c>
      <c r="D38" s="27" t="s">
        <v>135</v>
      </c>
      <c r="E38" s="7" t="s">
        <v>183</v>
      </c>
      <c r="F38" s="27" t="s">
        <v>15</v>
      </c>
      <c r="G38" s="7">
        <v>1</v>
      </c>
      <c r="H38" s="7">
        <v>20.3</v>
      </c>
      <c r="I38" s="29">
        <v>20.3</v>
      </c>
      <c r="J38" s="12">
        <v>303545.90000000002</v>
      </c>
      <c r="K38" s="13">
        <v>303545.90000000002</v>
      </c>
    </row>
    <row r="39" spans="1:15" ht="15" x14ac:dyDescent="0.25">
      <c r="A39" s="27" t="s">
        <v>43</v>
      </c>
      <c r="B39" s="28">
        <v>69900</v>
      </c>
      <c r="C39" s="31" t="s">
        <v>46</v>
      </c>
      <c r="D39" s="27" t="s">
        <v>136</v>
      </c>
      <c r="E39" s="7" t="s">
        <v>184</v>
      </c>
      <c r="F39" s="27" t="s">
        <v>16</v>
      </c>
      <c r="G39" s="7">
        <v>109.49</v>
      </c>
      <c r="H39" s="7">
        <v>4455</v>
      </c>
      <c r="I39" s="29">
        <v>40.681215999999999</v>
      </c>
      <c r="J39" s="12">
        <v>311404500</v>
      </c>
      <c r="K39" s="13">
        <v>2844136.4508174262</v>
      </c>
    </row>
    <row r="40" spans="1:15" ht="15" x14ac:dyDescent="0.25">
      <c r="A40" s="27" t="s">
        <v>144</v>
      </c>
      <c r="B40" s="28">
        <v>14393</v>
      </c>
      <c r="C40" s="31" t="s">
        <v>185</v>
      </c>
      <c r="D40" s="27" t="s">
        <v>186</v>
      </c>
      <c r="E40" s="7" t="s">
        <v>187</v>
      </c>
      <c r="F40" s="27" t="s">
        <v>15</v>
      </c>
      <c r="G40" s="7">
        <v>1</v>
      </c>
      <c r="H40" s="7">
        <v>120.89</v>
      </c>
      <c r="I40" s="11">
        <v>120.89</v>
      </c>
      <c r="J40" s="12">
        <v>1739969.77</v>
      </c>
      <c r="K40" s="13">
        <v>1739969.77</v>
      </c>
    </row>
    <row r="41" spans="1:15" ht="15" x14ac:dyDescent="0.25">
      <c r="A41" s="27" t="s">
        <v>101</v>
      </c>
      <c r="B41" s="28">
        <v>19731</v>
      </c>
      <c r="C41" s="31" t="s">
        <v>137</v>
      </c>
      <c r="D41" s="27" t="s">
        <v>138</v>
      </c>
      <c r="E41" s="7" t="s">
        <v>188</v>
      </c>
      <c r="F41" s="27" t="s">
        <v>15</v>
      </c>
      <c r="G41" s="7">
        <v>1</v>
      </c>
      <c r="H41" s="7">
        <v>29.77</v>
      </c>
      <c r="I41" s="11">
        <v>29.77</v>
      </c>
      <c r="J41" s="12">
        <v>587391.87</v>
      </c>
      <c r="K41" s="13">
        <v>587391.87</v>
      </c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65031608.339917339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20</v>
      </c>
      <c r="B45" s="16"/>
      <c r="E45" s="17"/>
      <c r="F45" s="17"/>
      <c r="J45" s="13"/>
      <c r="K45" s="13"/>
    </row>
    <row r="46" spans="1:15" ht="15" x14ac:dyDescent="0.25">
      <c r="A46" s="27" t="s">
        <v>59</v>
      </c>
      <c r="B46" s="32">
        <v>47</v>
      </c>
      <c r="C46" s="27" t="s">
        <v>38</v>
      </c>
      <c r="F46" s="27" t="s">
        <v>38</v>
      </c>
      <c r="G46" s="7">
        <v>1181.46</v>
      </c>
      <c r="H46" s="29">
        <v>1</v>
      </c>
      <c r="I46" s="29">
        <v>8.6600000000000002E-4</v>
      </c>
      <c r="J46" s="13">
        <v>47</v>
      </c>
      <c r="K46" s="13">
        <v>3.9781287559460331E-2</v>
      </c>
    </row>
    <row r="47" spans="1:15" ht="15" x14ac:dyDescent="0.25">
      <c r="A47" s="27" t="s">
        <v>21</v>
      </c>
      <c r="B47" s="32">
        <v>1682964.34</v>
      </c>
      <c r="C47" s="27" t="s">
        <v>50</v>
      </c>
      <c r="F47" s="27" t="s">
        <v>15</v>
      </c>
      <c r="G47" s="7">
        <v>1</v>
      </c>
      <c r="H47" s="29">
        <v>1</v>
      </c>
      <c r="I47" s="29">
        <v>1</v>
      </c>
      <c r="J47" s="13">
        <v>1682964.34</v>
      </c>
      <c r="K47" s="13">
        <v>1682964.34</v>
      </c>
    </row>
    <row r="48" spans="1:15" ht="15" x14ac:dyDescent="0.25">
      <c r="A48" s="27"/>
      <c r="B48" s="28"/>
      <c r="C48" s="27"/>
      <c r="F48" s="27"/>
      <c r="H48" s="29"/>
      <c r="I48" s="29"/>
      <c r="J48" s="13"/>
      <c r="K48" s="13"/>
    </row>
    <row r="49" spans="1:11" ht="15" x14ac:dyDescent="0.25">
      <c r="B49" s="12"/>
      <c r="C49" s="27"/>
      <c r="F49" s="27"/>
      <c r="H49" s="29"/>
      <c r="I49" s="29"/>
      <c r="J49" s="13"/>
      <c r="K49" s="13"/>
    </row>
    <row r="50" spans="1:11" ht="15" x14ac:dyDescent="0.25">
      <c r="B50" s="16"/>
      <c r="H50" s="13"/>
      <c r="I50" s="13"/>
      <c r="J50" s="13"/>
      <c r="K50" s="18">
        <f>SUM(K46:K49)</f>
        <v>1682964.3797812876</v>
      </c>
    </row>
    <row r="51" spans="1:11" ht="15" x14ac:dyDescent="0.25">
      <c r="B51" s="16"/>
      <c r="H51" s="13"/>
      <c r="I51" s="13"/>
      <c r="J51" s="13"/>
      <c r="K51" s="18"/>
    </row>
    <row r="52" spans="1:11" ht="15" x14ac:dyDescent="0.25">
      <c r="A52" s="19" t="s">
        <v>22</v>
      </c>
      <c r="B52" s="16"/>
      <c r="H52" s="13"/>
      <c r="I52" s="13"/>
      <c r="J52" s="13"/>
      <c r="K52" s="18"/>
    </row>
    <row r="53" spans="1:11" ht="15" x14ac:dyDescent="0.25">
      <c r="A53" s="19" t="s">
        <v>23</v>
      </c>
      <c r="B53" s="16"/>
      <c r="H53" s="13"/>
      <c r="I53" s="13"/>
      <c r="J53" s="13"/>
      <c r="K53" s="18"/>
    </row>
    <row r="54" spans="1:11" ht="15" x14ac:dyDescent="0.25">
      <c r="A54" s="27" t="s">
        <v>139</v>
      </c>
      <c r="B54" s="28">
        <v>34000</v>
      </c>
      <c r="F54" s="27" t="s">
        <v>16</v>
      </c>
      <c r="G54" s="7">
        <v>109.49</v>
      </c>
      <c r="H54" s="13"/>
      <c r="I54" s="13"/>
      <c r="J54" s="33">
        <v>340000</v>
      </c>
      <c r="K54" s="29">
        <v>3105.3064206776876</v>
      </c>
    </row>
    <row r="55" spans="1:11" ht="15" x14ac:dyDescent="0.25">
      <c r="A55" s="27" t="s">
        <v>99</v>
      </c>
      <c r="B55" s="28">
        <v>46500</v>
      </c>
      <c r="F55" s="27" t="s">
        <v>16</v>
      </c>
      <c r="G55" s="7">
        <v>109.49</v>
      </c>
      <c r="H55" s="13"/>
      <c r="I55" s="13"/>
      <c r="J55" s="29">
        <v>511500</v>
      </c>
      <c r="K55" s="29">
        <v>4671.6595122842273</v>
      </c>
    </row>
    <row r="56" spans="1:11" ht="15" x14ac:dyDescent="0.25">
      <c r="A56" s="27" t="s">
        <v>197</v>
      </c>
      <c r="B56" s="28">
        <v>8197</v>
      </c>
      <c r="F56" s="27" t="s">
        <v>31</v>
      </c>
      <c r="G56" s="7">
        <v>6.7811000000000003</v>
      </c>
      <c r="H56" s="13"/>
      <c r="I56" s="13"/>
      <c r="J56" s="29">
        <v>42305.54</v>
      </c>
      <c r="K56" s="29">
        <v>6238.7429768031734</v>
      </c>
    </row>
    <row r="57" spans="1:11" ht="15" x14ac:dyDescent="0.25">
      <c r="A57" s="27" t="s">
        <v>140</v>
      </c>
      <c r="B57" s="28">
        <v>33721</v>
      </c>
      <c r="F57" s="27" t="s">
        <v>16</v>
      </c>
      <c r="G57" s="7">
        <v>109.49</v>
      </c>
      <c r="H57" s="13"/>
      <c r="I57" s="13"/>
      <c r="J57" s="29">
        <v>674420</v>
      </c>
      <c r="K57" s="29">
        <v>6159.6492830395473</v>
      </c>
    </row>
    <row r="58" spans="1:11" ht="15" customHeight="1" x14ac:dyDescent="0.25">
      <c r="A58" s="27" t="s">
        <v>139</v>
      </c>
      <c r="B58" s="28">
        <v>34000</v>
      </c>
      <c r="F58" s="27" t="s">
        <v>16</v>
      </c>
      <c r="G58" s="7">
        <v>109.49</v>
      </c>
      <c r="H58" s="13"/>
      <c r="I58" s="13"/>
      <c r="J58" s="29">
        <v>1870000</v>
      </c>
      <c r="K58" s="29">
        <v>17079.185313727281</v>
      </c>
    </row>
    <row r="59" spans="1:11" ht="15" customHeight="1" x14ac:dyDescent="0.25">
      <c r="A59" s="27" t="s">
        <v>198</v>
      </c>
      <c r="B59" s="28">
        <v>69900</v>
      </c>
      <c r="F59" s="27" t="s">
        <v>16</v>
      </c>
      <c r="G59" s="7">
        <v>109.49</v>
      </c>
      <c r="H59" s="13"/>
      <c r="I59" s="13"/>
      <c r="J59" s="29">
        <v>6291000</v>
      </c>
      <c r="K59" s="29">
        <v>57457.302036715686</v>
      </c>
    </row>
    <row r="60" spans="1:11" ht="15" customHeight="1" x14ac:dyDescent="0.25">
      <c r="A60" s="27"/>
      <c r="B60" s="28"/>
      <c r="F60" s="27"/>
      <c r="G60" s="10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G61" s="10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G62" s="10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94711.845543247604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24</v>
      </c>
      <c r="B69" s="16"/>
      <c r="H69" s="13"/>
      <c r="I69" s="13"/>
      <c r="J69" s="13"/>
      <c r="K69" s="18">
        <v>1869.94</v>
      </c>
    </row>
    <row r="70" spans="1:11" ht="15" x14ac:dyDescent="0.25">
      <c r="A70" s="19" t="s">
        <v>25</v>
      </c>
      <c r="B70" s="16"/>
      <c r="H70" s="13"/>
      <c r="I70" s="13"/>
      <c r="J70" s="13"/>
      <c r="K70" s="18">
        <v>128123.70736990393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26</v>
      </c>
      <c r="B72" s="16"/>
      <c r="H72" s="13"/>
      <c r="I72" s="13"/>
      <c r="J72" s="13"/>
      <c r="K72" s="18"/>
    </row>
    <row r="73" spans="1:11" ht="15" x14ac:dyDescent="0.25">
      <c r="A73" s="19" t="s">
        <v>27</v>
      </c>
      <c r="B73" s="16"/>
      <c r="H73" s="13"/>
      <c r="I73" s="13"/>
      <c r="J73" s="13"/>
      <c r="K73" s="21"/>
    </row>
    <row r="74" spans="1:11" ht="15" x14ac:dyDescent="0.25">
      <c r="A74" s="31"/>
      <c r="B74" s="32"/>
      <c r="C74" s="31"/>
      <c r="F74" s="27"/>
      <c r="H74" s="13"/>
      <c r="I74" s="13"/>
      <c r="J74" s="29"/>
      <c r="K74" s="29"/>
    </row>
    <row r="75" spans="1:11" ht="15" x14ac:dyDescent="0.25">
      <c r="A75" s="31"/>
      <c r="B75" s="32"/>
      <c r="C75" s="31"/>
      <c r="F75" s="27"/>
      <c r="H75" s="13"/>
      <c r="I75" s="13"/>
      <c r="J75" s="29"/>
      <c r="K75" s="29"/>
    </row>
    <row r="76" spans="1:11" ht="15" x14ac:dyDescent="0.25">
      <c r="A76" s="31"/>
      <c r="B76" s="32"/>
      <c r="C76" s="31"/>
      <c r="F76" s="27"/>
      <c r="H76" s="13"/>
      <c r="I76" s="13"/>
      <c r="J76" s="29"/>
      <c r="K76" s="29"/>
    </row>
    <row r="77" spans="1:11" ht="15" x14ac:dyDescent="0.25">
      <c r="A77" s="31"/>
      <c r="B77" s="32"/>
      <c r="C77" s="31"/>
      <c r="F77" s="27"/>
      <c r="H77" s="13"/>
      <c r="I77" s="13"/>
      <c r="J77" s="29"/>
      <c r="K77" s="29"/>
    </row>
    <row r="78" spans="1:11" ht="15" x14ac:dyDescent="0.25">
      <c r="B78" s="34"/>
      <c r="F78" s="27"/>
      <c r="H78" s="13"/>
      <c r="I78" s="13"/>
      <c r="J78" s="29"/>
      <c r="K78" s="21"/>
    </row>
    <row r="79" spans="1:11" ht="15" x14ac:dyDescent="0.25">
      <c r="B79" s="34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0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28</v>
      </c>
      <c r="B85" s="16"/>
      <c r="H85" s="13"/>
      <c r="I85" s="13"/>
      <c r="J85" s="13"/>
      <c r="K85" s="18"/>
    </row>
    <row r="86" spans="1:11" ht="15" x14ac:dyDescent="0.25">
      <c r="A86" s="27" t="s">
        <v>199</v>
      </c>
      <c r="B86" s="28">
        <v>22736</v>
      </c>
      <c r="C86" s="27" t="s">
        <v>70</v>
      </c>
      <c r="F86" s="27" t="s">
        <v>15</v>
      </c>
      <c r="G86" s="7">
        <v>1</v>
      </c>
      <c r="H86" s="13"/>
      <c r="I86" s="13"/>
      <c r="J86" s="29">
        <v>190771.53</v>
      </c>
      <c r="K86" s="29">
        <v>190771.53</v>
      </c>
    </row>
    <row r="87" spans="1:11" ht="15" x14ac:dyDescent="0.25">
      <c r="A87" s="27" t="s">
        <v>199</v>
      </c>
      <c r="B87" s="28">
        <v>7499</v>
      </c>
      <c r="C87" s="27" t="s">
        <v>70</v>
      </c>
      <c r="F87" s="27" t="s">
        <v>15</v>
      </c>
      <c r="G87" s="7">
        <v>1</v>
      </c>
      <c r="H87" s="13"/>
      <c r="I87" s="13"/>
      <c r="J87" s="29">
        <v>63241.5</v>
      </c>
      <c r="K87" s="29">
        <v>63241.5</v>
      </c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4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254013.03</v>
      </c>
    </row>
    <row r="95" spans="1:11" x14ac:dyDescent="0.2">
      <c r="J95" s="23">
        <f>SUM(J2:J50)</f>
        <v>1758840574.477</v>
      </c>
      <c r="K95" s="24">
        <f>+K43+K50+K66+K69+K70+K83+K93</f>
        <v>67193291.242611781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2019-12-24T18:50:28Z</dcterms:modified>
</cp:coreProperties>
</file>