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8-9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7" i="1" l="1"/>
  <c r="K72" i="1" l="1"/>
  <c r="K71" i="1"/>
  <c r="K70" i="1"/>
  <c r="K69" i="1"/>
  <c r="K68" i="1"/>
  <c r="K67" i="1"/>
  <c r="K62" i="1"/>
  <c r="K79" i="1" l="1"/>
  <c r="K78" i="1"/>
  <c r="K66" i="1"/>
  <c r="K39" i="1" l="1"/>
  <c r="I76" i="1" l="1"/>
  <c r="K87" i="1" l="1"/>
  <c r="K76" i="1" l="1"/>
  <c r="K91" i="1" s="1"/>
</calcChain>
</file>

<file path=xl/sharedStrings.xml><?xml version="1.0" encoding="utf-8"?>
<sst xmlns="http://schemas.openxmlformats.org/spreadsheetml/2006/main" count="228" uniqueCount="173">
  <si>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</si>
  <si>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</si>
  <si>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</si>
  <si>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</si>
  <si>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</si>
  <si>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</si>
  <si>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</si>
  <si>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</si>
  <si>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</si>
  <si>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</si>
  <si>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</si>
  <si>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</si>
  <si>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</si>
  <si>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</si>
  <si>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BUZZI UNICEM SPA</t>
  </si>
  <si>
    <t>578220907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</si>
  <si>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</si>
  <si>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</si>
  <si>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</si>
  <si>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</si>
  <si>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</si>
  <si>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</si>
  <si>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</si>
  <si>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</si>
  <si>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</si>
  <si>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</si>
  <si>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</si>
  <si>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</si>
  <si>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</si>
  <si>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</si>
  <si>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</si>
  <si>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</si>
  <si>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</si>
  <si>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</si>
  <si>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</si>
  <si>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668808900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</si>
  <si>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</si>
  <si>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</si>
  <si>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</si>
  <si>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</si>
  <si>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</si>
  <si>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</si>
  <si>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</si>
  <si>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</si>
  <si>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</si>
  <si>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</si>
  <si>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</si>
  <si>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</si>
  <si>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</si>
  <si>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VALEO SA</t>
  </si>
  <si>
    <t>BDC5ST904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</si>
  <si>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</si>
  <si>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</si>
  <si>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</si>
  <si>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</si>
  <si>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</si>
  <si>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</si>
  <si>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</si>
  <si>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</si>
  <si>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</si>
  <si>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</si>
  <si>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NOVOZYMES A/S B SHARES</t>
  </si>
  <si>
    <t>AHT LN</t>
  </si>
  <si>
    <t>BZU IM</t>
  </si>
  <si>
    <t>FERG LN</t>
  </si>
  <si>
    <t>7276 JP</t>
  </si>
  <si>
    <t>LLOY LN</t>
  </si>
  <si>
    <t>MIC SS</t>
  </si>
  <si>
    <t>B798FW902</t>
  </si>
  <si>
    <t>B798FW0</t>
  </si>
  <si>
    <t>NZYMB DC</t>
  </si>
  <si>
    <t>DKK</t>
  </si>
  <si>
    <t>NOVOZYMES A/S B SHARES COMMON STOCK DKK2.0</t>
  </si>
  <si>
    <t>ASSA ABLOY AB B</t>
  </si>
  <si>
    <t>OUTSOURCING INC</t>
  </si>
  <si>
    <t>SAP SE</t>
  </si>
  <si>
    <t>UNITED INTERNET AG REG SHARE</t>
  </si>
  <si>
    <t>0053673</t>
  </si>
  <si>
    <t>ACI0CQYQ0</t>
  </si>
  <si>
    <t>BYPC1T4</t>
  </si>
  <si>
    <t>ASSAB SS</t>
  </si>
  <si>
    <t>5782206</t>
  </si>
  <si>
    <t>4943510</t>
  </si>
  <si>
    <t>6496324</t>
  </si>
  <si>
    <t>0870612</t>
  </si>
  <si>
    <t>B03XKH905</t>
  </si>
  <si>
    <t>B03XKH2</t>
  </si>
  <si>
    <t>2427 JP</t>
  </si>
  <si>
    <t>484628904</t>
  </si>
  <si>
    <t>4846288</t>
  </si>
  <si>
    <t>435413901</t>
  </si>
  <si>
    <t>4354134</t>
  </si>
  <si>
    <t>BDC5ST8</t>
  </si>
  <si>
    <t>FR FP</t>
  </si>
  <si>
    <t>B44XTX902</t>
  </si>
  <si>
    <t>CYBERAGENT INC</t>
  </si>
  <si>
    <t>INFINEON TECHNOLOGIES AG</t>
  </si>
  <si>
    <t>622050904</t>
  </si>
  <si>
    <t>6220501</t>
  </si>
  <si>
    <t>4751 JP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</si>
  <si>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</si>
  <si>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</si>
  <si>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</si>
  <si>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</si>
  <si>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</si>
  <si>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</si>
  <si>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</si>
  <si>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</si>
  <si>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SAP SE COMMON STOCK</t>
  </si>
  <si>
    <t>UNITED INTERNET AG REG SHARE COMMON STOCK</t>
  </si>
  <si>
    <t>HOSHIZAKI CORP</t>
  </si>
  <si>
    <t>NOVO NORDISK A/S B</t>
  </si>
  <si>
    <t>JAPANESE YEN</t>
  </si>
  <si>
    <t>BFYFZP903</t>
  </si>
  <si>
    <t>BFYFZP5</t>
  </si>
  <si>
    <t>B3FF8W906</t>
  </si>
  <si>
    <t>B3FF8W8</t>
  </si>
  <si>
    <t>6465 JP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</si>
  <si>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</si>
  <si>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</si>
  <si>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</si>
  <si>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</si>
  <si>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</si>
  <si>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</si>
  <si>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</si>
  <si>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</si>
  <si>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</si>
  <si>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</si>
  <si>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</si>
  <si>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</si>
  <si>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PIGEON CORP COMMON STOCK</t>
  </si>
  <si>
    <t>BUY</t>
  </si>
  <si>
    <t>GRANDVISION NV</t>
  </si>
  <si>
    <t>NET ONE SYSTEMS CO LTD</t>
  </si>
  <si>
    <t>SWEDISH ORPHAN BIOVITRUM AB</t>
  </si>
  <si>
    <t>SWEDISH KRONA</t>
  </si>
  <si>
    <t>BV9FWX902</t>
  </si>
  <si>
    <t>BV9FWX9</t>
  </si>
  <si>
    <t>GVNV NA</t>
  </si>
  <si>
    <t>603654906</t>
  </si>
  <si>
    <t>6036548</t>
  </si>
  <si>
    <t>7518 JP</t>
  </si>
  <si>
    <t>B292RC907</t>
  </si>
  <si>
    <t>B292RC1</t>
  </si>
  <si>
    <t>3092 JP</t>
  </si>
  <si>
    <t>B1CC9H902</t>
  </si>
  <si>
    <t>B1CC9H0</t>
  </si>
  <si>
    <t>SOBI SS</t>
  </si>
  <si>
    <t>UTDI GR</t>
  </si>
  <si>
    <t>KOITO MANUFACTURING CO LTD COMMON STOCK</t>
  </si>
  <si>
    <t>RECKITT BENCKISER GROUP PLC</t>
  </si>
  <si>
    <t>YARA INTERNATIONAL ASA</t>
  </si>
  <si>
    <t>ZOZO INC</t>
  </si>
  <si>
    <t>EURO CURRENCY</t>
  </si>
  <si>
    <t>HONG KONG DOLLAR</t>
  </si>
  <si>
    <t>B24CGK904</t>
  </si>
  <si>
    <t>775125909</t>
  </si>
  <si>
    <t>HKD</t>
  </si>
  <si>
    <t>HLE GR</t>
  </si>
  <si>
    <t>INH GR</t>
  </si>
  <si>
    <t>IFX GR</t>
  </si>
  <si>
    <t>B24CGK7</t>
  </si>
  <si>
    <t>RB/ LN</t>
  </si>
  <si>
    <t>SAP GR</t>
  </si>
  <si>
    <t>7751259</t>
  </si>
  <si>
    <t>YAR NO</t>
  </si>
  <si>
    <t>ZO1 GR</t>
  </si>
  <si>
    <t>CYBERAGENT INC COMMON STOCK</t>
  </si>
  <si>
    <t>NET ONE SYSTEMS CO LTD COMMON STOCK</t>
  </si>
  <si>
    <t>PALTAC CORPORATION COMMON STOCK</t>
  </si>
  <si>
    <t>ZOZO INC COMMON STOCK</t>
  </si>
  <si>
    <t>YARA INTERNATIONAL ASA COMMON STOCK NOK1.7</t>
  </si>
  <si>
    <t>OUTSOURCING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</si>
</sst>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121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5" t="s">
        <v>10</v>
      </c>
      <c r="B2" s="6">
        <v>74118</v>
      </c>
      <c r="C2" s="8" t="s">
        <v>11</v>
      </c>
      <c r="D2" s="4" t="s">
        <v>77</v>
      </c>
      <c r="E2" s="4" t="s">
        <v>62</v>
      </c>
      <c r="F2" s="4" t="s">
        <v>55</v>
      </c>
      <c r="G2" s="4">
        <v>0.76757752533005841</v>
      </c>
      <c r="H2" s="7">
        <v>24.37</v>
      </c>
      <c r="I2" s="10">
        <v>31.749236</v>
      </c>
      <c r="J2" s="11">
        <v>1806255.6600000001</v>
      </c>
      <c r="K2" s="11">
        <v>2353189.8738480001</v>
      </c>
    </row>
    <row r="3" spans="1:11" ht="13.5" x14ac:dyDescent="0.25">
      <c r="A3" s="5" t="s">
        <v>73</v>
      </c>
      <c r="B3" s="6">
        <v>143203</v>
      </c>
      <c r="C3" s="8" t="s">
        <v>78</v>
      </c>
      <c r="D3" s="4" t="s">
        <v>79</v>
      </c>
      <c r="E3" s="4" t="s">
        <v>80</v>
      </c>
      <c r="F3" s="4" t="s">
        <v>12</v>
      </c>
      <c r="G3" s="4">
        <v>8.8872</v>
      </c>
      <c r="H3" s="4">
        <v>178.65</v>
      </c>
      <c r="I3" s="10">
        <v>20.101944369430193</v>
      </c>
      <c r="J3" s="11">
        <v>25583215.949999999</v>
      </c>
      <c r="K3" s="11">
        <v>2878658.7395355115</v>
      </c>
    </row>
    <row r="4" spans="1:11" ht="13.5" x14ac:dyDescent="0.25">
      <c r="A4" s="5" t="s">
        <v>14</v>
      </c>
      <c r="B4" s="6">
        <v>152201</v>
      </c>
      <c r="C4" s="8" t="s">
        <v>15</v>
      </c>
      <c r="D4" s="4" t="s">
        <v>81</v>
      </c>
      <c r="E4" s="4" t="s">
        <v>63</v>
      </c>
      <c r="F4" s="4" t="s">
        <v>13</v>
      </c>
      <c r="G4" s="4">
        <v>0.86147484493452786</v>
      </c>
      <c r="H4" s="4">
        <v>17.88</v>
      </c>
      <c r="I4" s="10">
        <v>20.755103999999999</v>
      </c>
      <c r="J4" s="11">
        <v>2721353.88</v>
      </c>
      <c r="K4" s="11">
        <v>3158947.583904</v>
      </c>
    </row>
    <row r="5" spans="1:11" ht="13.5" x14ac:dyDescent="0.25">
      <c r="A5" s="5" t="s">
        <v>122</v>
      </c>
      <c r="B5" s="6">
        <v>105726</v>
      </c>
      <c r="C5" s="8" t="s">
        <v>124</v>
      </c>
      <c r="D5" s="4" t="s">
        <v>125</v>
      </c>
      <c r="E5" s="4" t="s">
        <v>126</v>
      </c>
      <c r="F5" s="4" t="s">
        <v>55</v>
      </c>
      <c r="G5" s="4">
        <v>0.76757752533005841</v>
      </c>
      <c r="H5" s="4">
        <v>17.059999999999999</v>
      </c>
      <c r="I5" s="10">
        <v>22.225767999999995</v>
      </c>
      <c r="J5" s="11">
        <v>1803685.5599999998</v>
      </c>
      <c r="K5" s="11">
        <v>2349841.5475679995</v>
      </c>
    </row>
    <row r="6" spans="1:11" ht="13.5" x14ac:dyDescent="0.25">
      <c r="A6" s="5" t="s">
        <v>95</v>
      </c>
      <c r="B6" s="6">
        <v>53300</v>
      </c>
      <c r="C6" s="8" t="s">
        <v>97</v>
      </c>
      <c r="D6" s="4" t="s">
        <v>98</v>
      </c>
      <c r="E6" s="4" t="s">
        <v>99</v>
      </c>
      <c r="F6" s="4" t="s">
        <v>25</v>
      </c>
      <c r="G6" s="4">
        <v>113.68</v>
      </c>
      <c r="H6" s="4">
        <v>6050</v>
      </c>
      <c r="I6" s="10">
        <v>53.219563687543982</v>
      </c>
      <c r="J6" s="11">
        <v>322465000</v>
      </c>
      <c r="K6" s="11">
        <v>2836602.744546094</v>
      </c>
    </row>
    <row r="7" spans="1:11" ht="13.5" x14ac:dyDescent="0.25">
      <c r="A7" s="5" t="s">
        <v>53</v>
      </c>
      <c r="B7" s="6">
        <v>55224</v>
      </c>
      <c r="C7" s="8" t="s">
        <v>113</v>
      </c>
      <c r="D7" s="4" t="s">
        <v>114</v>
      </c>
      <c r="E7" s="4" t="s">
        <v>64</v>
      </c>
      <c r="F7" s="4" t="s">
        <v>55</v>
      </c>
      <c r="G7" s="4">
        <v>0.76757752533005841</v>
      </c>
      <c r="H7" s="4">
        <v>65.150000000000006</v>
      </c>
      <c r="I7" s="10">
        <v>84.877420000000001</v>
      </c>
      <c r="J7" s="11">
        <v>3597843.6</v>
      </c>
      <c r="K7" s="11">
        <v>4687270.6420799997</v>
      </c>
    </row>
    <row r="8" spans="1:11" ht="13.5" x14ac:dyDescent="0.25">
      <c r="A8" s="5" t="s">
        <v>132</v>
      </c>
      <c r="B8" s="6">
        <v>122615</v>
      </c>
      <c r="C8" s="8" t="s">
        <v>136</v>
      </c>
      <c r="D8" s="4" t="s">
        <v>137</v>
      </c>
      <c r="E8" s="4" t="s">
        <v>138</v>
      </c>
      <c r="F8" s="4" t="s">
        <v>13</v>
      </c>
      <c r="G8" s="4">
        <v>0.86147484493452786</v>
      </c>
      <c r="H8" s="4">
        <v>21.2</v>
      </c>
      <c r="I8" s="10">
        <v>24.60896</v>
      </c>
      <c r="J8" s="11">
        <v>2599438</v>
      </c>
      <c r="K8" s="11">
        <v>3017427.6304000001</v>
      </c>
    </row>
    <row r="9" spans="1:11" ht="13.5" x14ac:dyDescent="0.25">
      <c r="A9" s="5" t="s">
        <v>48</v>
      </c>
      <c r="B9" s="6">
        <v>35607</v>
      </c>
      <c r="C9" s="8" t="s">
        <v>16</v>
      </c>
      <c r="D9" s="4" t="s">
        <v>17</v>
      </c>
      <c r="E9" s="4" t="s">
        <v>158</v>
      </c>
      <c r="F9" s="4" t="s">
        <v>13</v>
      </c>
      <c r="G9" s="4">
        <v>0.86147484493452786</v>
      </c>
      <c r="H9" s="4">
        <v>48.04</v>
      </c>
      <c r="I9" s="10">
        <v>55.764832000000006</v>
      </c>
      <c r="J9" s="11">
        <v>1710560.28</v>
      </c>
      <c r="K9" s="11">
        <v>1985618.3730240001</v>
      </c>
    </row>
    <row r="10" spans="1:11" ht="13.5" x14ac:dyDescent="0.25">
      <c r="A10" s="5" t="s">
        <v>110</v>
      </c>
      <c r="B10" s="6">
        <v>37300</v>
      </c>
      <c r="C10" s="8" t="s">
        <v>115</v>
      </c>
      <c r="D10" s="4" t="s">
        <v>116</v>
      </c>
      <c r="E10" s="4" t="s">
        <v>117</v>
      </c>
      <c r="F10" s="4" t="s">
        <v>25</v>
      </c>
      <c r="G10" s="4">
        <v>113.68</v>
      </c>
      <c r="H10" s="4">
        <v>11760</v>
      </c>
      <c r="I10" s="10">
        <v>103.44827586206895</v>
      </c>
      <c r="J10" s="11">
        <v>438648000</v>
      </c>
      <c r="K10" s="11">
        <v>3858620.6896551722</v>
      </c>
    </row>
    <row r="11" spans="1:11" ht="13.5" x14ac:dyDescent="0.25">
      <c r="A11" s="5" t="s">
        <v>18</v>
      </c>
      <c r="B11" s="6">
        <v>17649</v>
      </c>
      <c r="C11" s="8" t="s">
        <v>19</v>
      </c>
      <c r="D11" s="4" t="s">
        <v>20</v>
      </c>
      <c r="E11" s="4" t="s">
        <v>21</v>
      </c>
      <c r="F11" s="4" t="s">
        <v>22</v>
      </c>
      <c r="G11" s="4">
        <v>1</v>
      </c>
      <c r="H11" s="4">
        <v>153.75</v>
      </c>
      <c r="I11" s="10">
        <v>153.75</v>
      </c>
      <c r="J11" s="11">
        <v>2713533.75</v>
      </c>
      <c r="K11" s="11">
        <v>2713533.75</v>
      </c>
    </row>
    <row r="12" spans="1:11" ht="13.5" x14ac:dyDescent="0.25">
      <c r="A12" s="5" t="s">
        <v>23</v>
      </c>
      <c r="B12" s="6">
        <v>24067</v>
      </c>
      <c r="C12" s="8" t="s">
        <v>24</v>
      </c>
      <c r="D12" s="4" t="s">
        <v>82</v>
      </c>
      <c r="E12" s="4" t="s">
        <v>159</v>
      </c>
      <c r="F12" s="4" t="s">
        <v>13</v>
      </c>
      <c r="G12" s="4">
        <v>0.86147484493452786</v>
      </c>
      <c r="H12" s="7">
        <v>53.5</v>
      </c>
      <c r="I12" s="10">
        <v>62.102800000000002</v>
      </c>
      <c r="J12" s="11">
        <v>1287584.5</v>
      </c>
      <c r="K12" s="11">
        <v>1494628.0876000002</v>
      </c>
    </row>
    <row r="13" spans="1:11" ht="13.5" x14ac:dyDescent="0.25">
      <c r="A13" s="5" t="s">
        <v>96</v>
      </c>
      <c r="B13" s="6">
        <v>156687</v>
      </c>
      <c r="C13" s="8" t="s">
        <v>100</v>
      </c>
      <c r="D13" s="4" t="s">
        <v>101</v>
      </c>
      <c r="E13" s="4" t="s">
        <v>160</v>
      </c>
      <c r="F13" s="4" t="s">
        <v>13</v>
      </c>
      <c r="G13" s="4">
        <v>0.86147484493452786</v>
      </c>
      <c r="H13" s="7">
        <v>19.57</v>
      </c>
      <c r="I13" s="10">
        <v>22.716856</v>
      </c>
      <c r="J13" s="11">
        <v>3066364.59</v>
      </c>
      <c r="K13" s="11">
        <v>3559436.0160719999</v>
      </c>
    </row>
    <row r="14" spans="1:11" ht="13.5" x14ac:dyDescent="0.25">
      <c r="A14" s="5" t="s">
        <v>26</v>
      </c>
      <c r="B14" s="6">
        <v>48800</v>
      </c>
      <c r="C14" s="8" t="s">
        <v>27</v>
      </c>
      <c r="D14" s="4" t="s">
        <v>83</v>
      </c>
      <c r="E14" s="4" t="s">
        <v>65</v>
      </c>
      <c r="F14" s="4" t="s">
        <v>25</v>
      </c>
      <c r="G14" s="4">
        <v>113.68</v>
      </c>
      <c r="H14" s="4">
        <v>7460</v>
      </c>
      <c r="I14" s="10">
        <v>65.622800844475719</v>
      </c>
      <c r="J14" s="11">
        <v>364048000</v>
      </c>
      <c r="K14" s="11">
        <v>3202392.681210415</v>
      </c>
    </row>
    <row r="15" spans="1:11" ht="13.5" x14ac:dyDescent="0.25">
      <c r="A15" s="5" t="s">
        <v>59</v>
      </c>
      <c r="B15" s="6">
        <v>1597903</v>
      </c>
      <c r="C15" s="8" t="s">
        <v>60</v>
      </c>
      <c r="D15" s="4" t="s">
        <v>84</v>
      </c>
      <c r="E15" s="4" t="s">
        <v>66</v>
      </c>
      <c r="F15" s="4" t="s">
        <v>55</v>
      </c>
      <c r="G15" s="4">
        <v>0.76757752533005841</v>
      </c>
      <c r="H15" s="7">
        <v>0.5927</v>
      </c>
      <c r="I15" s="10">
        <v>0.77216955999999992</v>
      </c>
      <c r="J15" s="11">
        <v>947077.10809999995</v>
      </c>
      <c r="K15" s="11">
        <v>1233852.0564326798</v>
      </c>
    </row>
    <row r="16" spans="1:11" ht="13.5" x14ac:dyDescent="0.25">
      <c r="A16" s="5" t="s">
        <v>28</v>
      </c>
      <c r="B16" s="6">
        <v>245351</v>
      </c>
      <c r="C16" s="8" t="s">
        <v>29</v>
      </c>
      <c r="D16" s="4" t="s">
        <v>30</v>
      </c>
      <c r="E16" s="4" t="s">
        <v>31</v>
      </c>
      <c r="F16" s="4" t="s">
        <v>32</v>
      </c>
      <c r="G16" s="4">
        <v>8.1448</v>
      </c>
      <c r="H16" s="4">
        <v>188.55</v>
      </c>
      <c r="I16" s="10">
        <v>23.149739711226797</v>
      </c>
      <c r="J16" s="11">
        <v>46260931.050000004</v>
      </c>
      <c r="K16" s="11">
        <v>5679811.7878892059</v>
      </c>
    </row>
    <row r="17" spans="1:11" ht="13.5" x14ac:dyDescent="0.25">
      <c r="A17" s="5" t="s">
        <v>38</v>
      </c>
      <c r="B17" s="6">
        <v>59248</v>
      </c>
      <c r="C17" s="8" t="s">
        <v>33</v>
      </c>
      <c r="D17" s="4" t="s">
        <v>34</v>
      </c>
      <c r="E17" s="4" t="s">
        <v>67</v>
      </c>
      <c r="F17" s="4" t="s">
        <v>12</v>
      </c>
      <c r="G17" s="4">
        <v>8.8872</v>
      </c>
      <c r="H17" s="4">
        <v>510.5</v>
      </c>
      <c r="I17" s="10">
        <v>57.44216401116212</v>
      </c>
      <c r="J17" s="11">
        <v>30246104</v>
      </c>
      <c r="K17" s="11">
        <v>3403333.3333333335</v>
      </c>
    </row>
    <row r="18" spans="1:11" ht="13.5" x14ac:dyDescent="0.25">
      <c r="A18" s="5" t="s">
        <v>133</v>
      </c>
      <c r="B18" s="6">
        <v>108200</v>
      </c>
      <c r="C18" s="8" t="s">
        <v>139</v>
      </c>
      <c r="D18" s="4" t="s">
        <v>140</v>
      </c>
      <c r="E18" s="4" t="s">
        <v>141</v>
      </c>
      <c r="F18" s="4" t="s">
        <v>25</v>
      </c>
      <c r="G18" s="4">
        <v>113.68</v>
      </c>
      <c r="H18" s="4">
        <v>2728</v>
      </c>
      <c r="I18" s="10">
        <v>23.997185080928922</v>
      </c>
      <c r="J18" s="11">
        <v>295169600</v>
      </c>
      <c r="K18" s="11">
        <v>2596495.4257565094</v>
      </c>
    </row>
    <row r="19" spans="1:11" ht="13.5" x14ac:dyDescent="0.25">
      <c r="A19" s="5" t="s">
        <v>111</v>
      </c>
      <c r="B19" s="6">
        <v>59551</v>
      </c>
      <c r="C19" s="8" t="s">
        <v>118</v>
      </c>
      <c r="D19" s="4" t="s">
        <v>119</v>
      </c>
      <c r="E19" s="4" t="s">
        <v>120</v>
      </c>
      <c r="F19" s="4" t="s">
        <v>71</v>
      </c>
      <c r="G19" s="4">
        <v>6.4263000000000003</v>
      </c>
      <c r="H19" s="4">
        <v>302.39999999999998</v>
      </c>
      <c r="I19" s="10">
        <v>47.056626674758405</v>
      </c>
      <c r="J19" s="11">
        <v>18008222.399999999</v>
      </c>
      <c r="K19" s="11">
        <v>2802269.175108538</v>
      </c>
    </row>
    <row r="20" spans="1:11" ht="13.5" x14ac:dyDescent="0.25">
      <c r="A20" s="5" t="s">
        <v>61</v>
      </c>
      <c r="B20" s="6">
        <v>42903</v>
      </c>
      <c r="C20" s="8" t="s">
        <v>68</v>
      </c>
      <c r="D20" s="4" t="s">
        <v>69</v>
      </c>
      <c r="E20" s="4" t="s">
        <v>70</v>
      </c>
      <c r="F20" s="4" t="s">
        <v>71</v>
      </c>
      <c r="G20" s="4">
        <v>6.4263000000000003</v>
      </c>
      <c r="H20" s="4">
        <v>352.6</v>
      </c>
      <c r="I20" s="10">
        <v>54.868275679629022</v>
      </c>
      <c r="J20" s="11">
        <v>15127597.800000001</v>
      </c>
      <c r="K20" s="11">
        <v>2354013.6314831241</v>
      </c>
    </row>
    <row r="21" spans="1:11" ht="13.5" x14ac:dyDescent="0.25">
      <c r="A21" s="5" t="s">
        <v>74</v>
      </c>
      <c r="B21" s="6">
        <v>244500</v>
      </c>
      <c r="C21" s="8" t="s">
        <v>85</v>
      </c>
      <c r="D21" s="4" t="s">
        <v>86</v>
      </c>
      <c r="E21" s="4" t="s">
        <v>87</v>
      </c>
      <c r="F21" s="4" t="s">
        <v>25</v>
      </c>
      <c r="G21" s="4">
        <v>113.68</v>
      </c>
      <c r="H21" s="9">
        <v>1667</v>
      </c>
      <c r="I21" s="10">
        <v>14.663969035890217</v>
      </c>
      <c r="J21" s="11">
        <v>407581500</v>
      </c>
      <c r="K21" s="11">
        <v>3585340.4292751583</v>
      </c>
    </row>
    <row r="22" spans="1:11" ht="13.5" x14ac:dyDescent="0.25">
      <c r="A22" s="5" t="s">
        <v>54</v>
      </c>
      <c r="B22" s="6">
        <v>3100</v>
      </c>
      <c r="C22" s="8" t="s">
        <v>56</v>
      </c>
      <c r="D22" s="4" t="s">
        <v>57</v>
      </c>
      <c r="E22" s="4" t="s">
        <v>58</v>
      </c>
      <c r="F22" s="4" t="s">
        <v>25</v>
      </c>
      <c r="G22" s="4">
        <v>113.68</v>
      </c>
      <c r="H22" s="4">
        <v>6210</v>
      </c>
      <c r="I22" s="10">
        <v>54.627023223082332</v>
      </c>
      <c r="J22" s="11">
        <v>19251000</v>
      </c>
      <c r="K22" s="11">
        <v>169343.77199155523</v>
      </c>
    </row>
    <row r="23" spans="1:11" ht="13.5" x14ac:dyDescent="0.25">
      <c r="A23" s="5" t="s">
        <v>150</v>
      </c>
      <c r="B23" s="6">
        <v>8242</v>
      </c>
      <c r="C23" s="8" t="s">
        <v>155</v>
      </c>
      <c r="D23" s="4" t="s">
        <v>161</v>
      </c>
      <c r="E23" s="4" t="s">
        <v>162</v>
      </c>
      <c r="F23" s="4" t="s">
        <v>55</v>
      </c>
      <c r="G23" s="4">
        <v>0.76757752533005841</v>
      </c>
      <c r="H23" s="7">
        <v>70.16</v>
      </c>
      <c r="I23" s="10">
        <v>91.404447999999988</v>
      </c>
      <c r="J23" s="11">
        <v>578258.72</v>
      </c>
      <c r="K23" s="11">
        <v>753355.46041599987</v>
      </c>
    </row>
    <row r="24" spans="1:11" ht="13.5" x14ac:dyDescent="0.25">
      <c r="A24" s="5" t="s">
        <v>123</v>
      </c>
      <c r="B24" s="6">
        <v>497840</v>
      </c>
      <c r="C24" s="8" t="s">
        <v>127</v>
      </c>
      <c r="D24" s="4" t="s">
        <v>128</v>
      </c>
      <c r="E24" s="4" t="s">
        <v>129</v>
      </c>
      <c r="F24" s="4" t="s">
        <v>13</v>
      </c>
      <c r="G24" s="4">
        <v>0.86147484493452786</v>
      </c>
      <c r="H24" s="7">
        <v>5.3079999999999998</v>
      </c>
      <c r="I24" s="10">
        <v>6.1615264000000005</v>
      </c>
      <c r="J24" s="11">
        <v>2642534.7199999997</v>
      </c>
      <c r="K24" s="11">
        <v>3067454.3029759997</v>
      </c>
    </row>
    <row r="25" spans="1:11" ht="13.5" x14ac:dyDescent="0.25">
      <c r="A25" s="5" t="s">
        <v>75</v>
      </c>
      <c r="B25" s="6">
        <v>40031</v>
      </c>
      <c r="C25" s="8" t="s">
        <v>88</v>
      </c>
      <c r="D25" s="4" t="s">
        <v>89</v>
      </c>
      <c r="E25" s="4" t="s">
        <v>163</v>
      </c>
      <c r="F25" s="4" t="s">
        <v>13</v>
      </c>
      <c r="G25" s="4">
        <v>0.86147484493452786</v>
      </c>
      <c r="H25" s="7">
        <v>106</v>
      </c>
      <c r="I25" s="10">
        <v>123.04480000000001</v>
      </c>
      <c r="J25" s="11">
        <v>4243286</v>
      </c>
      <c r="K25" s="11">
        <v>4925606.3887999998</v>
      </c>
    </row>
    <row r="26" spans="1:11" ht="13.5" x14ac:dyDescent="0.25">
      <c r="A26" s="5" t="s">
        <v>134</v>
      </c>
      <c r="B26" s="6">
        <v>38159</v>
      </c>
      <c r="C26" s="8" t="s">
        <v>145</v>
      </c>
      <c r="D26" s="4" t="s">
        <v>146</v>
      </c>
      <c r="E26" s="4" t="s">
        <v>147</v>
      </c>
      <c r="F26" s="4" t="s">
        <v>12</v>
      </c>
      <c r="G26" s="4">
        <v>8.8872</v>
      </c>
      <c r="H26" s="7">
        <v>260</v>
      </c>
      <c r="I26" s="10">
        <v>29.255558556125663</v>
      </c>
      <c r="J26" s="11">
        <v>9921340</v>
      </c>
      <c r="K26" s="11">
        <v>1116362.8589431993</v>
      </c>
    </row>
    <row r="27" spans="1:11" ht="13.5" x14ac:dyDescent="0.25">
      <c r="A27" s="5" t="s">
        <v>76</v>
      </c>
      <c r="B27" s="6">
        <v>22251</v>
      </c>
      <c r="C27" s="8" t="s">
        <v>90</v>
      </c>
      <c r="D27" s="4" t="s">
        <v>91</v>
      </c>
      <c r="E27" s="4" t="s">
        <v>148</v>
      </c>
      <c r="F27" s="4" t="s">
        <v>13</v>
      </c>
      <c r="G27" s="4">
        <v>0.86147484493452786</v>
      </c>
      <c r="H27" s="4">
        <v>40.75</v>
      </c>
      <c r="I27" s="10">
        <v>47.302600000000005</v>
      </c>
      <c r="J27" s="11">
        <v>906728.25</v>
      </c>
      <c r="K27" s="11">
        <v>1052530.1526000001</v>
      </c>
    </row>
    <row r="28" spans="1:11" ht="13.5" x14ac:dyDescent="0.25">
      <c r="A28" s="5" t="s">
        <v>49</v>
      </c>
      <c r="B28" s="6">
        <v>32827</v>
      </c>
      <c r="C28" s="8" t="s">
        <v>50</v>
      </c>
      <c r="D28" s="4" t="s">
        <v>92</v>
      </c>
      <c r="E28" s="4" t="s">
        <v>93</v>
      </c>
      <c r="F28" s="4" t="s">
        <v>13</v>
      </c>
      <c r="G28" s="4">
        <v>0.86147484493452786</v>
      </c>
      <c r="H28" s="7">
        <v>37.4</v>
      </c>
      <c r="I28" s="10">
        <v>43.413919999999997</v>
      </c>
      <c r="J28" s="11">
        <v>1227729.8</v>
      </c>
      <c r="K28" s="11">
        <v>1425148.75184</v>
      </c>
    </row>
    <row r="29" spans="1:11" ht="13.5" x14ac:dyDescent="0.25">
      <c r="A29" s="5" t="s">
        <v>151</v>
      </c>
      <c r="B29" s="6">
        <v>27215</v>
      </c>
      <c r="C29" s="8" t="s">
        <v>156</v>
      </c>
      <c r="D29" s="4" t="s">
        <v>164</v>
      </c>
      <c r="E29" s="4" t="s">
        <v>165</v>
      </c>
      <c r="F29" s="4" t="s">
        <v>32</v>
      </c>
      <c r="G29" s="4">
        <v>8.1448</v>
      </c>
      <c r="H29" s="7">
        <v>399.7</v>
      </c>
      <c r="I29" s="10">
        <v>49.074255966997349</v>
      </c>
      <c r="J29" s="11">
        <v>10877835.5</v>
      </c>
      <c r="K29" s="11">
        <v>1335555.8761418329</v>
      </c>
    </row>
    <row r="30" spans="1:11" ht="13.5" x14ac:dyDescent="0.25">
      <c r="A30" s="5" t="s">
        <v>105</v>
      </c>
      <c r="B30" s="6">
        <v>5646</v>
      </c>
      <c r="C30" s="8" t="s">
        <v>106</v>
      </c>
      <c r="D30" s="4" t="s">
        <v>107</v>
      </c>
      <c r="E30" s="4" t="s">
        <v>166</v>
      </c>
      <c r="F30" s="4" t="s">
        <v>13</v>
      </c>
      <c r="G30" s="4">
        <v>0.86147484493452786</v>
      </c>
      <c r="H30" s="7">
        <v>149.69999999999999</v>
      </c>
      <c r="I30" s="10">
        <v>173.77176</v>
      </c>
      <c r="J30" s="11">
        <v>845206.2</v>
      </c>
      <c r="K30" s="11">
        <v>981115.35696</v>
      </c>
    </row>
    <row r="31" spans="1:11" ht="13.5" x14ac:dyDescent="0.25">
      <c r="A31" s="5" t="s">
        <v>152</v>
      </c>
      <c r="B31" s="6">
        <v>33100</v>
      </c>
      <c r="C31" s="8" t="s">
        <v>142</v>
      </c>
      <c r="D31" s="4" t="s">
        <v>143</v>
      </c>
      <c r="E31" s="4" t="s">
        <v>144</v>
      </c>
      <c r="F31" s="4" t="s">
        <v>25</v>
      </c>
      <c r="G31" s="4">
        <v>113.68</v>
      </c>
      <c r="H31" s="7">
        <v>3440</v>
      </c>
      <c r="I31" s="10">
        <v>30.260380014074592</v>
      </c>
      <c r="J31" s="11">
        <v>113864000</v>
      </c>
      <c r="K31" s="11">
        <v>1001618.5784658691</v>
      </c>
    </row>
    <row r="32" spans="1:11" ht="13.5" x14ac:dyDescent="0.25">
      <c r="A32" s="5" t="s">
        <v>153</v>
      </c>
      <c r="B32" s="6">
        <v>-39.99</v>
      </c>
      <c r="C32" s="8" t="s">
        <v>13</v>
      </c>
      <c r="F32" s="4" t="s">
        <v>13</v>
      </c>
      <c r="G32" s="4">
        <v>0.86147484493452786</v>
      </c>
      <c r="H32" s="4">
        <v>1</v>
      </c>
      <c r="I32" s="10">
        <v>1.1608000000000001</v>
      </c>
      <c r="J32" s="11">
        <v>-39.99</v>
      </c>
      <c r="K32" s="11">
        <v>-46.420392000000007</v>
      </c>
    </row>
    <row r="33" spans="1:11" ht="13.5" x14ac:dyDescent="0.25">
      <c r="A33" s="5" t="s">
        <v>154</v>
      </c>
      <c r="B33" s="6">
        <v>-480.27</v>
      </c>
      <c r="C33" s="8" t="s">
        <v>157</v>
      </c>
      <c r="F33" s="4" t="s">
        <v>157</v>
      </c>
      <c r="G33" s="4">
        <v>7.8278999999999996</v>
      </c>
      <c r="H33" s="4">
        <v>1</v>
      </c>
      <c r="I33" s="10">
        <v>0.12774818278209993</v>
      </c>
      <c r="J33" s="11">
        <v>-480.27</v>
      </c>
      <c r="K33" s="11">
        <v>-61.353619744759129</v>
      </c>
    </row>
    <row r="34" spans="1:11" ht="13.5" x14ac:dyDescent="0.25">
      <c r="A34" s="5" t="s">
        <v>112</v>
      </c>
      <c r="B34" s="6">
        <v>-10189</v>
      </c>
      <c r="C34" s="8" t="s">
        <v>25</v>
      </c>
      <c r="F34" s="4" t="s">
        <v>25</v>
      </c>
      <c r="G34" s="4">
        <v>113.68</v>
      </c>
      <c r="H34" s="7">
        <v>1</v>
      </c>
      <c r="I34" s="10">
        <v>8.7966220971147074E-3</v>
      </c>
      <c r="J34" s="11">
        <v>-10189</v>
      </c>
      <c r="K34" s="11">
        <v>-89.628782547501757</v>
      </c>
    </row>
    <row r="35" spans="1:11" ht="13.5" x14ac:dyDescent="0.25">
      <c r="A35" s="5" t="s">
        <v>36</v>
      </c>
      <c r="B35" s="6">
        <v>1624411</v>
      </c>
      <c r="C35" s="8" t="s">
        <v>37</v>
      </c>
      <c r="F35" s="4" t="s">
        <v>22</v>
      </c>
      <c r="G35" s="4">
        <v>1</v>
      </c>
      <c r="H35" s="7">
        <v>1</v>
      </c>
      <c r="I35" s="10">
        <v>1</v>
      </c>
      <c r="J35" s="11">
        <v>1624411</v>
      </c>
      <c r="K35" s="11">
        <v>1624411</v>
      </c>
    </row>
    <row r="36" spans="1:11" ht="13.5" x14ac:dyDescent="0.25">
      <c r="A36" s="5" t="s">
        <v>135</v>
      </c>
      <c r="B36" s="4">
        <v>-400.54</v>
      </c>
      <c r="C36" s="4" t="s">
        <v>12</v>
      </c>
      <c r="F36" s="4" t="s">
        <v>12</v>
      </c>
      <c r="G36" s="4">
        <v>8.8872</v>
      </c>
      <c r="H36" s="7">
        <v>1</v>
      </c>
      <c r="I36" s="10">
        <v>0.11252137906202178</v>
      </c>
      <c r="J36" s="11">
        <v>-400.54</v>
      </c>
      <c r="K36" s="11">
        <v>-45.069313169502209</v>
      </c>
    </row>
    <row r="37" spans="1:11" ht="13.5" x14ac:dyDescent="0.25">
      <c r="A37" s="5"/>
      <c r="B37" s="6"/>
      <c r="C37" s="8"/>
      <c r="I37" s="10"/>
      <c r="J37" s="11"/>
      <c r="K37" s="11"/>
    </row>
    <row r="38" spans="1:11" ht="13.5" x14ac:dyDescent="0.25">
      <c r="A38" s="5"/>
      <c r="B38" s="6"/>
      <c r="C38" s="8"/>
      <c r="I38" s="10"/>
      <c r="J38" s="11"/>
      <c r="K38" s="11"/>
    </row>
    <row r="39" spans="1:11" x14ac:dyDescent="0.2">
      <c r="A39" s="8"/>
      <c r="B39" s="6"/>
      <c r="C39" s="14"/>
      <c r="D39" s="14"/>
      <c r="E39" s="14"/>
      <c r="F39" s="14"/>
      <c r="I39" s="10"/>
      <c r="J39" s="11"/>
      <c r="K39" s="3">
        <f>SUM(K2:K38)</f>
        <v>77203544.225748718</v>
      </c>
    </row>
    <row r="40" spans="1:11" x14ac:dyDescent="0.2">
      <c r="A40" s="12"/>
      <c r="B40" s="6"/>
      <c r="C40" s="8"/>
      <c r="D40" s="8"/>
      <c r="E40" s="8"/>
      <c r="F40" s="8"/>
      <c r="I40" s="10"/>
      <c r="J40" s="11"/>
      <c r="K40" s="11"/>
    </row>
    <row r="41" spans="1:11" x14ac:dyDescent="0.2">
      <c r="A41" s="1" t="s">
        <v>39</v>
      </c>
    </row>
    <row r="42" spans="1:11" x14ac:dyDescent="0.2">
      <c r="A42" s="8" t="s">
        <v>51</v>
      </c>
      <c r="C42" s="4" t="s">
        <v>16</v>
      </c>
      <c r="K42" s="11">
        <v>13861.449432000001</v>
      </c>
    </row>
    <row r="43" spans="1:11" x14ac:dyDescent="0.2">
      <c r="A43" s="8" t="s">
        <v>40</v>
      </c>
      <c r="C43" s="4" t="s">
        <v>24</v>
      </c>
      <c r="K43" s="11">
        <v>9947.3130880000008</v>
      </c>
    </row>
    <row r="44" spans="1:11" x14ac:dyDescent="0.2">
      <c r="A44" s="8" t="s">
        <v>40</v>
      </c>
      <c r="C44" s="4" t="s">
        <v>24</v>
      </c>
      <c r="K44" s="11">
        <v>11052.568808000002</v>
      </c>
    </row>
    <row r="45" spans="1:11" x14ac:dyDescent="0.2">
      <c r="A45" s="8" t="s">
        <v>104</v>
      </c>
      <c r="C45" s="4" t="s">
        <v>52</v>
      </c>
      <c r="K45" s="11">
        <v>8057.5887280000006</v>
      </c>
    </row>
    <row r="46" spans="1:11" x14ac:dyDescent="0.2">
      <c r="A46" s="8" t="s">
        <v>72</v>
      </c>
      <c r="C46" s="4" t="s">
        <v>68</v>
      </c>
      <c r="K46" s="11">
        <v>5904.3679878001331</v>
      </c>
    </row>
    <row r="47" spans="1:11" x14ac:dyDescent="0.2">
      <c r="A47" s="8" t="s">
        <v>102</v>
      </c>
      <c r="C47" s="4" t="s">
        <v>94</v>
      </c>
      <c r="K47" s="11">
        <v>1611.605433919985</v>
      </c>
    </row>
    <row r="48" spans="1:11" x14ac:dyDescent="0.2">
      <c r="A48" s="8" t="s">
        <v>108</v>
      </c>
      <c r="C48" s="4" t="s">
        <v>88</v>
      </c>
      <c r="K48" s="11">
        <v>14782.428152000002</v>
      </c>
    </row>
    <row r="49" spans="1:11" x14ac:dyDescent="0.2">
      <c r="A49" s="8" t="s">
        <v>36</v>
      </c>
      <c r="C49" s="4" t="s">
        <v>37</v>
      </c>
      <c r="K49" s="11">
        <v>2281.71</v>
      </c>
    </row>
    <row r="50" spans="1:11" x14ac:dyDescent="0.2">
      <c r="A50" s="8" t="s">
        <v>109</v>
      </c>
      <c r="C50" s="4" t="s">
        <v>90</v>
      </c>
      <c r="K50" s="11">
        <v>7542.959656</v>
      </c>
    </row>
    <row r="51" spans="1:11" x14ac:dyDescent="0.2">
      <c r="A51" s="8" t="s">
        <v>167</v>
      </c>
      <c r="C51" s="4" t="s">
        <v>97</v>
      </c>
      <c r="K51" s="11">
        <v>15003.518648838844</v>
      </c>
    </row>
    <row r="52" spans="1:11" x14ac:dyDescent="0.2">
      <c r="A52" s="8" t="s">
        <v>149</v>
      </c>
      <c r="C52" s="4" t="s">
        <v>27</v>
      </c>
      <c r="K52" s="11">
        <v>16312.456016889513</v>
      </c>
    </row>
    <row r="53" spans="1:11" x14ac:dyDescent="0.2">
      <c r="A53" s="8" t="s">
        <v>168</v>
      </c>
      <c r="C53" s="4" t="s">
        <v>139</v>
      </c>
      <c r="K53" s="11">
        <v>1903.5890218156228</v>
      </c>
    </row>
    <row r="54" spans="1:11" x14ac:dyDescent="0.2">
      <c r="A54" s="8" t="s">
        <v>168</v>
      </c>
      <c r="C54" s="4" t="s">
        <v>139</v>
      </c>
      <c r="K54" s="11">
        <v>14276.917663617171</v>
      </c>
    </row>
    <row r="55" spans="1:11" x14ac:dyDescent="0.2">
      <c r="A55" s="8" t="s">
        <v>169</v>
      </c>
      <c r="C55" s="4" t="s">
        <v>56</v>
      </c>
      <c r="K55" s="11">
        <v>899.89444053483453</v>
      </c>
    </row>
    <row r="56" spans="1:11" x14ac:dyDescent="0.2">
      <c r="A56" s="8" t="s">
        <v>130</v>
      </c>
      <c r="C56" s="4" t="s">
        <v>35</v>
      </c>
      <c r="K56" s="11">
        <v>17675.932441942292</v>
      </c>
    </row>
    <row r="57" spans="1:11" x14ac:dyDescent="0.2">
      <c r="A57" s="8" t="s">
        <v>170</v>
      </c>
      <c r="C57" s="4" t="s">
        <v>142</v>
      </c>
      <c r="K57" s="11">
        <v>4076.3546798029556</v>
      </c>
    </row>
    <row r="58" spans="1:11" x14ac:dyDescent="0.2">
      <c r="A58" s="8"/>
      <c r="G58" s="13"/>
      <c r="K58" s="11"/>
    </row>
    <row r="59" spans="1:11" x14ac:dyDescent="0.2">
      <c r="A59" s="8"/>
      <c r="K59" s="11"/>
    </row>
    <row r="60" spans="1:11" x14ac:dyDescent="0.2">
      <c r="A60" s="8"/>
      <c r="K60" s="11"/>
    </row>
    <row r="61" spans="1:11" x14ac:dyDescent="0.2">
      <c r="A61" s="8"/>
      <c r="K61" s="11"/>
    </row>
    <row r="62" spans="1:11" x14ac:dyDescent="0.2">
      <c r="K62" s="23">
        <f>SUM(K42:K61)</f>
        <v>145190.65419916139</v>
      </c>
    </row>
    <row r="64" spans="1:11" x14ac:dyDescent="0.2">
      <c r="A64" s="1" t="s">
        <v>41</v>
      </c>
    </row>
    <row r="65" spans="1:11" customFormat="1" x14ac:dyDescent="0.2">
      <c r="A65" s="21" t="s">
        <v>0</v>
      </c>
      <c r="B65" s="22" t="s">
        <v>42</v>
      </c>
      <c r="C65" s="21" t="s">
        <v>43</v>
      </c>
      <c r="D65" s="21" t="s">
        <v>44</v>
      </c>
      <c r="E65" s="21" t="s">
        <v>45</v>
      </c>
      <c r="F65" s="20" t="s">
        <v>46</v>
      </c>
      <c r="G65" s="21" t="s">
        <v>103</v>
      </c>
      <c r="H65" s="21" t="s">
        <v>6</v>
      </c>
      <c r="I65" s="21" t="s">
        <v>47</v>
      </c>
      <c r="J65" s="21" t="s">
        <v>4</v>
      </c>
      <c r="K65" s="21"/>
    </row>
    <row r="66" spans="1:11" customFormat="1" x14ac:dyDescent="0.2">
      <c r="A66" s="14" t="s">
        <v>171</v>
      </c>
      <c r="B66" s="15">
        <v>15409</v>
      </c>
      <c r="C66" s="14" t="s">
        <v>131</v>
      </c>
      <c r="D66" s="16">
        <v>43357</v>
      </c>
      <c r="E66" s="16">
        <v>43363</v>
      </c>
      <c r="F66" s="17">
        <v>6020571.9699999997</v>
      </c>
      <c r="G66" s="14" t="s">
        <v>32</v>
      </c>
      <c r="H66" s="4">
        <v>8.1448</v>
      </c>
      <c r="I66" s="18">
        <v>739192.11889794713</v>
      </c>
      <c r="J66" s="14" t="s">
        <v>165</v>
      </c>
      <c r="K66" s="18">
        <f>+I66</f>
        <v>739192.11889794713</v>
      </c>
    </row>
    <row r="67" spans="1:11" customFormat="1" x14ac:dyDescent="0.2">
      <c r="A67" s="14" t="s">
        <v>172</v>
      </c>
      <c r="B67" s="15">
        <v>20100</v>
      </c>
      <c r="C67" s="14" t="s">
        <v>131</v>
      </c>
      <c r="D67" s="16">
        <v>43357</v>
      </c>
      <c r="E67" s="16">
        <v>43361</v>
      </c>
      <c r="F67" s="17">
        <v>32887619</v>
      </c>
      <c r="G67" s="14" t="s">
        <v>25</v>
      </c>
      <c r="H67" s="4">
        <v>113.68</v>
      </c>
      <c r="I67" s="18">
        <v>289299.95601688948</v>
      </c>
      <c r="J67" s="14" t="s">
        <v>87</v>
      </c>
      <c r="K67" s="18">
        <f t="shared" ref="K67:K72" si="0">+I67</f>
        <v>289299.95601688948</v>
      </c>
    </row>
    <row r="68" spans="1:11" customFormat="1" x14ac:dyDescent="0.2">
      <c r="A68" s="14"/>
      <c r="B68" s="15"/>
      <c r="C68" s="14"/>
      <c r="D68" s="16"/>
      <c r="E68" s="16"/>
      <c r="F68" s="17"/>
      <c r="G68" s="14"/>
      <c r="H68" s="4"/>
      <c r="I68" s="18"/>
      <c r="J68" s="14"/>
      <c r="K68" s="18">
        <f t="shared" si="0"/>
        <v>0</v>
      </c>
    </row>
    <row r="69" spans="1:11" customFormat="1" x14ac:dyDescent="0.2">
      <c r="A69" s="14"/>
      <c r="B69" s="15"/>
      <c r="C69" s="14"/>
      <c r="D69" s="16"/>
      <c r="E69" s="16"/>
      <c r="F69" s="17"/>
      <c r="G69" s="14"/>
      <c r="H69" s="4"/>
      <c r="I69" s="18"/>
      <c r="J69" s="14"/>
      <c r="K69" s="18">
        <f t="shared" si="0"/>
        <v>0</v>
      </c>
    </row>
    <row r="70" spans="1:11" customFormat="1" x14ac:dyDescent="0.2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si="0"/>
        <v>0</v>
      </c>
    </row>
    <row r="71" spans="1:11" customFormat="1" x14ac:dyDescent="0.2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 x14ac:dyDescent="0.2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 x14ac:dyDescent="0.2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 x14ac:dyDescent="0.2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 x14ac:dyDescent="0.2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20">
        <f>SUM(I66:I75)</f>
        <v>1028492.0749148366</v>
      </c>
      <c r="J76" s="14"/>
      <c r="K76" s="20">
        <f>SUM(K66:K75)</f>
        <v>1028492.0749148366</v>
      </c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14"/>
      <c r="B78" s="15"/>
      <c r="C78" s="14"/>
      <c r="D78" s="16"/>
      <c r="E78" s="16"/>
      <c r="F78" s="17">
        <v>0</v>
      </c>
      <c r="G78" s="14"/>
      <c r="H78" s="25"/>
      <c r="I78" s="18">
        <v>0</v>
      </c>
      <c r="J78" s="14"/>
      <c r="K78" s="18">
        <f>+I78</f>
        <v>0</v>
      </c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25"/>
      <c r="I79" s="18">
        <v>0</v>
      </c>
      <c r="J79" s="14"/>
      <c r="K79" s="18">
        <f>+I79</f>
        <v>0</v>
      </c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x14ac:dyDescent="0.2">
      <c r="I87" s="23">
        <f>SUM(I78:I86)</f>
        <v>0</v>
      </c>
      <c r="K87" s="23">
        <f>SUM(K78:K86)</f>
        <v>0</v>
      </c>
    </row>
    <row r="91" spans="1:11" x14ac:dyDescent="0.2">
      <c r="K91" s="24">
        <f>+K39+K62-K76+K87</f>
        <v>76320242.805033043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2018-10-22T17:15:27Z</dcterms:modified>
</cp:coreProperties>
</file>