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8-6\Monthly Uploads\"/>
    </mc:Choice>
  </mc:AlternateContent>
  <xr:revisionPtr revIDLastSave="0" documentId="13_ncr:1_{EB87A17D-DD01-4197-9F7D-9DF2D1ADE204}" xr6:coauthVersionLast="34" xr6:coauthVersionMax="34" xr10:uidLastSave="{00000000-0000-0000-0000-000000000000}"/>
  <bookViews>
    <workbookView xWindow="0" yWindow="0" windowWidth="24000" windowHeight="9210" xr2:uid="{4E5396CE-5791-4272-9360-9A7E5EAD2B77}"/>
  </bookViews>
  <sheets>
    <sheet name="Holdings Manager" sheetId="1" r:id="rId1"/>
  </sheets>
  <calcPr calcId="17901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45" i="1" l="1"/>
  <c r="K38" i="1" l="1"/>
  <c r="K91" i="1"/>
  <c r="K65" i="1" l="1"/>
  <c r="K81" i="1" l="1"/>
  <c r="K93" i="1" s="1"/>
</calcChain>
</file>

<file path=xl/sharedStrings.xml><?xml version="1.0" encoding="utf-8"?>
<sst xmlns="http://schemas.openxmlformats.org/spreadsheetml/2006/main" count="205" uniqueCount="165">
  <si>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</si>
  <si>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</si>
  <si>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</si>
  <si>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</si>
  <si>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</si>
  <si>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</si>
  <si>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</si>
  <si>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</si>
  <si>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</si>
  <si>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</si>
  <si>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</si>
  <si>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</si>
  <si>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</si>
  <si>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HKD</t>
  </si>
  <si>
    <t>SEK</t>
  </si>
  <si>
    <t>EUR</t>
  </si>
  <si>
    <t>BUZZI UNICEM SPA</t>
  </si>
  <si>
    <t>578220907</t>
  </si>
  <si>
    <t>5782206</t>
  </si>
  <si>
    <t>NOK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</si>
  <si>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</si>
  <si>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</si>
  <si>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</si>
  <si>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</si>
  <si>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</si>
  <si>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</si>
  <si>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</si>
  <si>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</si>
  <si>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</si>
  <si>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</si>
  <si>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</si>
  <si>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</si>
  <si>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</si>
  <si>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</si>
  <si>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</si>
  <si>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</si>
  <si>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</si>
  <si>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</si>
  <si>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</si>
  <si>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</si>
  <si>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</si>
  <si>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</si>
  <si>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</si>
  <si>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</si>
  <si>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</si>
  <si>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PIGEON CORP</t>
  </si>
  <si>
    <t>668808900</t>
  </si>
  <si>
    <t>6688080</t>
  </si>
  <si>
    <t>SAMSUNG ELECTR GDR</t>
  </si>
  <si>
    <t>494281900</t>
  </si>
  <si>
    <t>4942818</t>
  </si>
  <si>
    <t>SITC INTERNATIONAL HOLDINGS</t>
  </si>
  <si>
    <t>B61X7R907</t>
  </si>
  <si>
    <t>B61X7R5</t>
  </si>
  <si>
    <t>TOPRE CORP</t>
  </si>
  <si>
    <t>689492007</t>
  </si>
  <si>
    <t>6894928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</si>
  <si>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</si>
  <si>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</si>
  <si>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</si>
  <si>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</si>
  <si>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</si>
  <si>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</si>
  <si>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</si>
  <si>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</si>
  <si>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</si>
  <si>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</si>
  <si>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HELLA GMBH + CO KGAA</t>
  </si>
  <si>
    <t>VALEO SA</t>
  </si>
  <si>
    <t>BDC5ST904</t>
  </si>
  <si>
    <t>BDC5ST8</t>
  </si>
  <si>
    <t>EURO CURRENCY</t>
  </si>
  <si>
    <t>AHT LN</t>
  </si>
  <si>
    <t>BZU IM</t>
  </si>
  <si>
    <t>FCA IM</t>
  </si>
  <si>
    <t>27 HK</t>
  </si>
  <si>
    <t>HLE GY</t>
  </si>
  <si>
    <t>ICLR US</t>
  </si>
  <si>
    <t>INH GY</t>
  </si>
  <si>
    <t>7276 JP</t>
  </si>
  <si>
    <t>MHG NO</t>
  </si>
  <si>
    <t>MIC SS</t>
  </si>
  <si>
    <t>7956 JP</t>
  </si>
  <si>
    <t>SMSN LI</t>
  </si>
  <si>
    <t>1308 HK</t>
  </si>
  <si>
    <t>5975 JP</t>
  </si>
  <si>
    <t>FR FP</t>
  </si>
  <si>
    <t>FERGUSON PLC</t>
  </si>
  <si>
    <t>PALTAC CORPORATION</t>
  </si>
  <si>
    <t>FERG LN</t>
  </si>
  <si>
    <t>B61BG9905</t>
  </si>
  <si>
    <t>B61BG94</t>
  </si>
  <si>
    <t>8283 JP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</si>
  <si>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</si>
  <si>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</si>
  <si>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</si>
  <si>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</si>
  <si>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</si>
  <si>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</si>
  <si>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</si>
  <si>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</si>
  <si>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NOVOZYMES A/S B SHARES</t>
  </si>
  <si>
    <t>B798FW902</t>
  </si>
  <si>
    <t>B798FW0</t>
  </si>
  <si>
    <t>NZYMB DC</t>
  </si>
  <si>
    <t>DKK</t>
  </si>
  <si>
    <t>ASSA ABLOY AB B</t>
  </si>
  <si>
    <t>OUTSOURCING INC</t>
  </si>
  <si>
    <t>SAP SE</t>
  </si>
  <si>
    <t>UNITED INTERNET AG REG SHARE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</si>
  <si>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</si>
  <si>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</si>
  <si>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</si>
  <si>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</si>
  <si>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</si>
  <si>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</si>
  <si>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</si>
  <si>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</si>
  <si>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</si>
  <si>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SAP GY</t>
  </si>
  <si>
    <t>435413901</t>
  </si>
  <si>
    <t>4354134</t>
  </si>
  <si>
    <t>UTDI GY</t>
  </si>
  <si>
    <t>CYBERAGENT INC</t>
  </si>
  <si>
    <t>E GUARDIAN INC</t>
  </si>
  <si>
    <t>INFINEON TECHNOLOGIES AG</t>
  </si>
  <si>
    <t>NXP SEMICONDUCTORS NV</t>
  </si>
  <si>
    <t>622050904</t>
  </si>
  <si>
    <t>6220501</t>
  </si>
  <si>
    <t>4751 JP</t>
  </si>
  <si>
    <t>B5N99L909</t>
  </si>
  <si>
    <t>B5N99L2</t>
  </si>
  <si>
    <t>6050 JP</t>
  </si>
  <si>
    <t>588950907</t>
  </si>
  <si>
    <t>5889505</t>
  </si>
  <si>
    <t>IFX GY</t>
  </si>
  <si>
    <t>N6596X109</t>
  </si>
  <si>
    <t>B505PN7</t>
  </si>
  <si>
    <t>NXPI US</t>
  </si>
  <si>
    <t>NORTHERN DRILLING LTD</t>
  </si>
  <si>
    <t>TRANSOCEAN LTD</t>
  </si>
  <si>
    <t>ZOOPLUS AG</t>
  </si>
  <si>
    <t>ACI0T6BJ7</t>
  </si>
  <si>
    <t>BD3FFZ2</t>
  </si>
  <si>
    <t>NODL NO</t>
  </si>
  <si>
    <t>H8817H100</t>
  </si>
  <si>
    <t>B3KFWW1</t>
  </si>
  <si>
    <t>RIG US</t>
  </si>
  <si>
    <t>B2R9XL905</t>
  </si>
  <si>
    <t>B2R9XL5</t>
  </si>
  <si>
    <t>ZO1 GY</t>
  </si>
  <si>
    <t>SOCIETE GENERALE SA COMMON STOCK EUR1.25</t>
  </si>
  <si>
    <t>HOSHIZAKI CORP</t>
  </si>
  <si>
    <t>NOVO NORDISK A/S B</t>
  </si>
  <si>
    <t>GBp</t>
  </si>
  <si>
    <t>BFYFZP903</t>
  </si>
  <si>
    <t>BFYFZP5</t>
  </si>
  <si>
    <t>B3FF8W906</t>
  </si>
  <si>
    <t>B3FF8W8</t>
  </si>
  <si>
    <t>6465 JP</t>
  </si>
  <si>
    <t>ACI07GG13</t>
  </si>
  <si>
    <t>BHC8X90</t>
  </si>
  <si>
    <t>NOVOB DC</t>
  </si>
  <si>
    <t>JAPANESE YEN</t>
  </si>
  <si>
    <t>POUND STERLING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</si>
</sst>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  <xf numFmtId="2" fontId="1" fillId="0" borderId="0" xfId="1" applyNumberFormat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100"/>
  <sheetViews>
    <sheetView tabSelected="1" workbookViewId="0">
      <pane xSplit="1" ySplit="1" topLeftCell="B59" activePane="bottomRight" state="frozen"/>
      <selection activeCell="J33" sqref="J33"/>
      <selection pane="topRight" activeCell="J33" sqref="J33"/>
      <selection pane="bottomLeft" activeCell="J33" sqref="J33"/>
      <selection pane="bottomRight" activeCell="J69" sqref="J69"/>
    </sheetView>
  </sheetViews>
  <sheetFormatPr defaultRowHeight="12.75"/>
  <cols>
    <col min="1" max="1" width="30.140625" style="7" customWidth="1"/>
    <col min="2" max="2" width="12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66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90385</v>
      </c>
      <c r="C2" s="10" t="s">
        <v>11</v>
      </c>
      <c r="D2" s="11" t="s">
        <v>12</v>
      </c>
      <c r="E2" s="11" t="s">
        <v>72</v>
      </c>
      <c r="F2" s="11" t="s">
        <v>154</v>
      </c>
      <c r="G2" s="11">
        <v>0.75719999999999998</v>
      </c>
      <c r="H2" s="12">
        <v>22.73</v>
      </c>
      <c r="I2" s="13">
        <v>31.017468999999998</v>
      </c>
      <c r="J2" s="14">
        <v>2054451.05</v>
      </c>
      <c r="K2" s="15">
        <v>2713221.1436872692</v>
      </c>
      <c r="M2" s="11"/>
      <c r="O2" s="16"/>
    </row>
    <row r="3" spans="1:15" ht="15">
      <c r="A3" s="8" t="s">
        <v>106</v>
      </c>
      <c r="B3" s="17">
        <v>102210</v>
      </c>
      <c r="C3" s="11" t="s">
        <v>111</v>
      </c>
      <c r="D3" s="11" t="s">
        <v>112</v>
      </c>
      <c r="E3" s="11" t="s">
        <v>113</v>
      </c>
      <c r="F3" s="11" t="s">
        <v>14</v>
      </c>
      <c r="G3" s="11">
        <v>8.9428000000000001</v>
      </c>
      <c r="H3" s="11">
        <v>190.9</v>
      </c>
      <c r="I3" s="13">
        <v>21.468121</v>
      </c>
      <c r="J3" s="14">
        <v>19511889</v>
      </c>
      <c r="K3" s="15">
        <v>2181854.5645659077</v>
      </c>
      <c r="M3" s="11"/>
      <c r="O3" s="16"/>
    </row>
    <row r="4" spans="1:15" ht="15">
      <c r="A4" s="8" t="s">
        <v>16</v>
      </c>
      <c r="B4" s="17">
        <v>131379</v>
      </c>
      <c r="C4" s="11" t="s">
        <v>17</v>
      </c>
      <c r="D4" s="11" t="s">
        <v>18</v>
      </c>
      <c r="E4" s="11" t="s">
        <v>73</v>
      </c>
      <c r="F4" s="11" t="s">
        <v>15</v>
      </c>
      <c r="G4" s="11">
        <v>0.85580000000000001</v>
      </c>
      <c r="H4" s="11">
        <v>20.99</v>
      </c>
      <c r="I4" s="13">
        <v>6.8158630000000002</v>
      </c>
      <c r="J4" s="14">
        <v>2757645.21</v>
      </c>
      <c r="K4" s="15">
        <v>3222301.0165926619</v>
      </c>
      <c r="M4" s="11"/>
      <c r="O4" s="18"/>
    </row>
    <row r="5" spans="1:15" ht="15">
      <c r="A5" s="8" t="s">
        <v>123</v>
      </c>
      <c r="B5" s="17">
        <v>48100</v>
      </c>
      <c r="C5" s="11" t="s">
        <v>127</v>
      </c>
      <c r="D5" s="11" t="s">
        <v>128</v>
      </c>
      <c r="E5" s="11" t="s">
        <v>129</v>
      </c>
      <c r="F5" s="11" t="s">
        <v>35</v>
      </c>
      <c r="G5" s="11">
        <v>110.76</v>
      </c>
      <c r="H5" s="11">
        <v>6660</v>
      </c>
      <c r="I5" s="13">
        <v>24.116412</v>
      </c>
      <c r="J5" s="14">
        <v>320346000</v>
      </c>
      <c r="K5" s="15">
        <v>2892253.5211267606</v>
      </c>
      <c r="M5" s="11"/>
      <c r="O5" s="18"/>
    </row>
    <row r="6" spans="1:15" ht="15">
      <c r="A6" s="8" t="s">
        <v>124</v>
      </c>
      <c r="B6" s="17">
        <v>37800</v>
      </c>
      <c r="C6" s="11" t="s">
        <v>130</v>
      </c>
      <c r="D6" s="11" t="s">
        <v>131</v>
      </c>
      <c r="E6" s="11" t="s">
        <v>132</v>
      </c>
      <c r="F6" s="11" t="s">
        <v>35</v>
      </c>
      <c r="G6" s="11">
        <v>110.76</v>
      </c>
      <c r="H6" s="11">
        <v>2884</v>
      </c>
      <c r="I6" s="13">
        <v>52.372405999999998</v>
      </c>
      <c r="J6" s="14">
        <v>109015200</v>
      </c>
      <c r="K6" s="15">
        <v>984247.02058504871</v>
      </c>
      <c r="M6" s="11"/>
      <c r="O6" s="18"/>
    </row>
    <row r="7" spans="1:15" ht="15">
      <c r="A7" s="8" t="s">
        <v>87</v>
      </c>
      <c r="B7" s="17">
        <v>39910</v>
      </c>
      <c r="C7" s="11" t="s">
        <v>155</v>
      </c>
      <c r="D7" s="11" t="s">
        <v>156</v>
      </c>
      <c r="E7" s="11" t="s">
        <v>89</v>
      </c>
      <c r="F7" s="11" t="s">
        <v>154</v>
      </c>
      <c r="G7" s="11">
        <v>0.75719999999999998</v>
      </c>
      <c r="H7" s="11">
        <v>61.5</v>
      </c>
      <c r="I7" s="13">
        <v>29.729854</v>
      </c>
      <c r="J7" s="14">
        <v>2454465</v>
      </c>
      <c r="K7" s="15">
        <v>3241501.5847860537</v>
      </c>
      <c r="M7" s="11"/>
      <c r="O7" s="18"/>
    </row>
    <row r="8" spans="1:15" ht="15">
      <c r="A8" s="8" t="s">
        <v>20</v>
      </c>
      <c r="B8" s="17">
        <v>99047</v>
      </c>
      <c r="C8" s="11" t="s">
        <v>21</v>
      </c>
      <c r="D8" s="11" t="s">
        <v>22</v>
      </c>
      <c r="E8" s="11" t="s">
        <v>74</v>
      </c>
      <c r="F8" s="11" t="s">
        <v>15</v>
      </c>
      <c r="G8" s="11">
        <v>0.85580000000000001</v>
      </c>
      <c r="H8" s="11">
        <v>16.334</v>
      </c>
      <c r="I8" s="13">
        <v>77.736615999999998</v>
      </c>
      <c r="J8" s="14">
        <v>1617833.6979999999</v>
      </c>
      <c r="K8" s="15">
        <v>1890434.3281140451</v>
      </c>
      <c r="M8" s="11"/>
      <c r="O8" s="18"/>
    </row>
    <row r="9" spans="1:15" ht="15">
      <c r="A9" s="8" t="s">
        <v>23</v>
      </c>
      <c r="B9" s="17">
        <v>377995</v>
      </c>
      <c r="C9" s="11" t="s">
        <v>24</v>
      </c>
      <c r="D9" s="11" t="s">
        <v>25</v>
      </c>
      <c r="E9" s="11" t="s">
        <v>75</v>
      </c>
      <c r="F9" s="11" t="s">
        <v>13</v>
      </c>
      <c r="G9" s="11">
        <v>7.8465999999999996</v>
      </c>
      <c r="H9" s="12">
        <v>60.75</v>
      </c>
      <c r="I9" s="13">
        <v>22.645614999999999</v>
      </c>
      <c r="J9" s="14">
        <v>22963196.25</v>
      </c>
      <c r="K9" s="15">
        <v>2926515.4652970717</v>
      </c>
      <c r="M9" s="11"/>
      <c r="O9" s="18"/>
    </row>
    <row r="10" spans="1:15" ht="15">
      <c r="A10" s="8" t="s">
        <v>67</v>
      </c>
      <c r="B10" s="17">
        <v>24598</v>
      </c>
      <c r="C10" s="11" t="s">
        <v>26</v>
      </c>
      <c r="D10" s="11" t="s">
        <v>27</v>
      </c>
      <c r="E10" s="11" t="s">
        <v>76</v>
      </c>
      <c r="F10" s="11" t="s">
        <v>15</v>
      </c>
      <c r="G10" s="11">
        <v>0.85580000000000001</v>
      </c>
      <c r="H10" s="12">
        <v>48</v>
      </c>
      <c r="I10" s="13">
        <v>8.8027379999999997</v>
      </c>
      <c r="J10" s="14">
        <v>1180704</v>
      </c>
      <c r="K10" s="15">
        <v>1379649.4508062631</v>
      </c>
      <c r="M10" s="11"/>
      <c r="O10" s="18"/>
    </row>
    <row r="11" spans="1:15" ht="15">
      <c r="A11" s="8" t="s">
        <v>152</v>
      </c>
      <c r="B11" s="17">
        <v>12100</v>
      </c>
      <c r="C11" s="11" t="s">
        <v>157</v>
      </c>
      <c r="D11" s="11" t="s">
        <v>158</v>
      </c>
      <c r="E11" s="11" t="s">
        <v>159</v>
      </c>
      <c r="F11" s="11" t="s">
        <v>35</v>
      </c>
      <c r="G11" s="11">
        <v>110.76</v>
      </c>
      <c r="H11" s="11">
        <v>11210</v>
      </c>
      <c r="I11" s="13">
        <v>62.800725999999997</v>
      </c>
      <c r="J11" s="14">
        <v>135641000</v>
      </c>
      <c r="K11" s="15">
        <v>1224638.8587937884</v>
      </c>
      <c r="M11" s="11"/>
      <c r="O11" s="18"/>
    </row>
    <row r="12" spans="1:15" ht="15">
      <c r="A12" s="8" t="s">
        <v>28</v>
      </c>
      <c r="B12" s="17">
        <v>12341</v>
      </c>
      <c r="C12" s="11" t="s">
        <v>29</v>
      </c>
      <c r="D12" s="11" t="s">
        <v>30</v>
      </c>
      <c r="E12" s="11" t="s">
        <v>77</v>
      </c>
      <c r="F12" s="11" t="s">
        <v>31</v>
      </c>
      <c r="G12" s="11">
        <v>1</v>
      </c>
      <c r="H12" s="11">
        <v>132.53</v>
      </c>
      <c r="I12" s="13">
        <v>128.97999999999999</v>
      </c>
      <c r="J12" s="14">
        <v>1635552.73</v>
      </c>
      <c r="K12" s="15">
        <v>1635552.73</v>
      </c>
      <c r="M12" s="11"/>
      <c r="O12" s="18"/>
    </row>
    <row r="13" spans="1:15" ht="15">
      <c r="A13" s="8" t="s">
        <v>32</v>
      </c>
      <c r="B13" s="17">
        <v>17848</v>
      </c>
      <c r="C13" s="11" t="s">
        <v>33</v>
      </c>
      <c r="D13" s="11" t="s">
        <v>34</v>
      </c>
      <c r="E13" s="11" t="s">
        <v>78</v>
      </c>
      <c r="F13" s="11" t="s">
        <v>15</v>
      </c>
      <c r="G13" s="11">
        <v>0.85580000000000001</v>
      </c>
      <c r="H13" s="11">
        <v>53.4</v>
      </c>
      <c r="I13" s="13">
        <v>65.485515000000007</v>
      </c>
      <c r="J13" s="14">
        <v>953083.2</v>
      </c>
      <c r="K13" s="15">
        <v>1113675.1577471371</v>
      </c>
      <c r="M13" s="11"/>
      <c r="O13" s="18"/>
    </row>
    <row r="14" spans="1:15" ht="15">
      <c r="A14" s="8" t="s">
        <v>125</v>
      </c>
      <c r="B14" s="17">
        <v>107090</v>
      </c>
      <c r="C14" s="11" t="s">
        <v>133</v>
      </c>
      <c r="D14" s="11" t="s">
        <v>134</v>
      </c>
      <c r="E14" s="11" t="s">
        <v>135</v>
      </c>
      <c r="F14" s="11" t="s">
        <v>15</v>
      </c>
      <c r="G14" s="11">
        <v>0.85580000000000001</v>
      </c>
      <c r="H14" s="11">
        <v>21.83</v>
      </c>
      <c r="I14" s="13">
        <v>27.419871000000001</v>
      </c>
      <c r="J14" s="14">
        <v>2337774.6999999997</v>
      </c>
      <c r="K14" s="15">
        <v>2731683.4540780555</v>
      </c>
      <c r="M14" s="11"/>
      <c r="O14" s="18"/>
    </row>
    <row r="15" spans="1:15" ht="15">
      <c r="A15" s="8" t="s">
        <v>36</v>
      </c>
      <c r="B15" s="17">
        <v>36887</v>
      </c>
      <c r="C15" s="11" t="s">
        <v>37</v>
      </c>
      <c r="D15" s="11" t="s">
        <v>38</v>
      </c>
      <c r="E15" s="11" t="s">
        <v>79</v>
      </c>
      <c r="F15" s="11" t="s">
        <v>35</v>
      </c>
      <c r="G15" s="11">
        <v>110.76</v>
      </c>
      <c r="H15" s="17">
        <v>7320</v>
      </c>
      <c r="I15" s="13">
        <v>81.174023000000005</v>
      </c>
      <c r="J15" s="14">
        <v>270012840</v>
      </c>
      <c r="K15" s="15">
        <v>2437819.0682556881</v>
      </c>
      <c r="M15" s="11"/>
      <c r="O15" s="18"/>
    </row>
    <row r="16" spans="1:15" ht="15">
      <c r="A16" s="8" t="s">
        <v>93</v>
      </c>
      <c r="B16" s="17">
        <v>1420558</v>
      </c>
      <c r="C16" s="11" t="s">
        <v>95</v>
      </c>
      <c r="D16" s="11" t="s">
        <v>96</v>
      </c>
      <c r="E16" s="11" t="s">
        <v>97</v>
      </c>
      <c r="F16" s="11" t="s">
        <v>154</v>
      </c>
      <c r="G16" s="11">
        <v>0.75719999999999998</v>
      </c>
      <c r="H16" s="12">
        <v>0.63049999999999995</v>
      </c>
      <c r="I16" s="13">
        <v>73.726355999999996</v>
      </c>
      <c r="J16" s="14">
        <v>895661.8189999999</v>
      </c>
      <c r="K16" s="15">
        <v>1182860.2997886951</v>
      </c>
      <c r="M16" s="11"/>
      <c r="O16" s="18"/>
    </row>
    <row r="17" spans="1:15" ht="15">
      <c r="A17" s="8" t="s">
        <v>39</v>
      </c>
      <c r="B17" s="17">
        <v>178078</v>
      </c>
      <c r="C17" s="11" t="s">
        <v>40</v>
      </c>
      <c r="D17" s="11" t="s">
        <v>41</v>
      </c>
      <c r="E17" s="11" t="s">
        <v>80</v>
      </c>
      <c r="F17" s="11" t="s">
        <v>19</v>
      </c>
      <c r="G17" s="11">
        <v>8.1473999999999993</v>
      </c>
      <c r="H17" s="12">
        <v>162.19999999999999</v>
      </c>
      <c r="I17" s="13">
        <v>0.84110399999999996</v>
      </c>
      <c r="J17" s="14">
        <v>28884251.599999998</v>
      </c>
      <c r="K17" s="15">
        <v>3545210.9384588948</v>
      </c>
      <c r="M17" s="11"/>
      <c r="O17" s="18"/>
    </row>
    <row r="18" spans="1:15" ht="15">
      <c r="A18" s="8" t="s">
        <v>42</v>
      </c>
      <c r="B18" s="17">
        <v>53901</v>
      </c>
      <c r="C18" s="11" t="s">
        <v>43</v>
      </c>
      <c r="D18" s="11" t="s">
        <v>44</v>
      </c>
      <c r="E18" s="11" t="s">
        <v>81</v>
      </c>
      <c r="F18" s="11" t="s">
        <v>14</v>
      </c>
      <c r="G18" s="11">
        <v>8.9428000000000001</v>
      </c>
      <c r="H18" s="12">
        <v>529</v>
      </c>
      <c r="I18" s="13">
        <v>20.005987999999999</v>
      </c>
      <c r="J18" s="14">
        <v>28513629</v>
      </c>
      <c r="K18" s="15">
        <v>3188445.3415037794</v>
      </c>
      <c r="M18" s="11"/>
      <c r="O18" s="18"/>
    </row>
    <row r="19" spans="1:15" ht="15">
      <c r="A19" s="8" t="s">
        <v>139</v>
      </c>
      <c r="B19" s="17">
        <v>117900</v>
      </c>
      <c r="C19" s="11" t="s">
        <v>142</v>
      </c>
      <c r="D19" s="11" t="s">
        <v>143</v>
      </c>
      <c r="E19" s="11" t="s">
        <v>144</v>
      </c>
      <c r="F19" s="11" t="s">
        <v>19</v>
      </c>
      <c r="G19" s="11">
        <v>8.1473999999999993</v>
      </c>
      <c r="H19" s="11">
        <v>76.8</v>
      </c>
      <c r="I19" s="13">
        <v>62.955036999999997</v>
      </c>
      <c r="J19" s="14">
        <v>9054720</v>
      </c>
      <c r="K19" s="15">
        <v>1111363.1342514178</v>
      </c>
      <c r="M19" s="11"/>
      <c r="O19" s="18"/>
    </row>
    <row r="20" spans="1:15" ht="15">
      <c r="A20" s="8" t="s">
        <v>153</v>
      </c>
      <c r="B20" s="17">
        <v>28630</v>
      </c>
      <c r="C20" s="11" t="s">
        <v>160</v>
      </c>
      <c r="D20" s="11" t="s">
        <v>161</v>
      </c>
      <c r="E20" s="11" t="s">
        <v>162</v>
      </c>
      <c r="F20" s="11" t="s">
        <v>105</v>
      </c>
      <c r="G20" s="11">
        <v>6.3766999999999996</v>
      </c>
      <c r="H20" s="12">
        <v>296</v>
      </c>
      <c r="I20" s="13">
        <v>8.8969819999999995</v>
      </c>
      <c r="J20" s="14">
        <v>8474480</v>
      </c>
      <c r="K20" s="15">
        <v>1328975.8025310899</v>
      </c>
      <c r="M20" s="11"/>
      <c r="O20" s="18"/>
    </row>
    <row r="21" spans="1:15" ht="15">
      <c r="A21" s="8" t="s">
        <v>101</v>
      </c>
      <c r="B21" s="17">
        <v>52328</v>
      </c>
      <c r="C21" s="11" t="s">
        <v>102</v>
      </c>
      <c r="D21" s="11" t="s">
        <v>103</v>
      </c>
      <c r="E21" s="11" t="s">
        <v>104</v>
      </c>
      <c r="F21" s="11" t="s">
        <v>105</v>
      </c>
      <c r="G21" s="11">
        <v>6.3766999999999996</v>
      </c>
      <c r="H21" s="12">
        <v>323.7</v>
      </c>
      <c r="I21" s="13">
        <v>50.905270000000002</v>
      </c>
      <c r="J21" s="14">
        <v>16938573.599999998</v>
      </c>
      <c r="K21" s="15">
        <v>2656322.8001944576</v>
      </c>
      <c r="M21" s="11"/>
      <c r="O21" s="18"/>
    </row>
    <row r="22" spans="1:15" ht="15">
      <c r="A22" s="8" t="s">
        <v>126</v>
      </c>
      <c r="B22" s="17">
        <v>18129</v>
      </c>
      <c r="C22" s="11" t="s">
        <v>136</v>
      </c>
      <c r="D22" s="11" t="s">
        <v>137</v>
      </c>
      <c r="E22" s="11" t="s">
        <v>138</v>
      </c>
      <c r="F22" s="11" t="s">
        <v>31</v>
      </c>
      <c r="G22" s="11">
        <v>1</v>
      </c>
      <c r="H22" s="12">
        <v>109.27</v>
      </c>
      <c r="I22" s="13">
        <v>114</v>
      </c>
      <c r="J22" s="14">
        <v>1980955.8299999998</v>
      </c>
      <c r="K22" s="15">
        <v>1980955.8299999998</v>
      </c>
      <c r="M22" s="11"/>
      <c r="O22" s="18"/>
    </row>
    <row r="23" spans="1:15" ht="15">
      <c r="A23" s="8" t="s">
        <v>107</v>
      </c>
      <c r="B23" s="17">
        <v>175900</v>
      </c>
      <c r="C23" s="11" t="s">
        <v>114</v>
      </c>
      <c r="D23" s="11" t="s">
        <v>115</v>
      </c>
      <c r="E23" s="11" t="s">
        <v>116</v>
      </c>
      <c r="F23" s="11" t="s">
        <v>35</v>
      </c>
      <c r="G23" s="11">
        <v>110.76</v>
      </c>
      <c r="H23" s="12">
        <v>2056</v>
      </c>
      <c r="I23" s="13">
        <v>19.209351999999999</v>
      </c>
      <c r="J23" s="14">
        <v>361650400</v>
      </c>
      <c r="K23" s="15">
        <v>3265171.5420729504</v>
      </c>
      <c r="M23" s="11"/>
      <c r="O23" s="16"/>
    </row>
    <row r="24" spans="1:15" ht="15">
      <c r="A24" s="8" t="s">
        <v>88</v>
      </c>
      <c r="B24" s="17">
        <v>24900</v>
      </c>
      <c r="C24" s="11" t="s">
        <v>90</v>
      </c>
      <c r="D24" s="11" t="s">
        <v>91</v>
      </c>
      <c r="E24" s="10" t="s">
        <v>92</v>
      </c>
      <c r="F24" s="11" t="s">
        <v>35</v>
      </c>
      <c r="G24" s="11">
        <v>110.76</v>
      </c>
      <c r="H24" s="11">
        <v>6380</v>
      </c>
      <c r="I24" s="13">
        <v>59.183579999999999</v>
      </c>
      <c r="J24" s="14">
        <v>158862000</v>
      </c>
      <c r="K24" s="15">
        <v>1434290.3575297941</v>
      </c>
      <c r="M24" s="11"/>
      <c r="O24" s="16"/>
    </row>
    <row r="25" spans="1:15" ht="15">
      <c r="A25" s="8" t="s">
        <v>45</v>
      </c>
      <c r="B25" s="17">
        <v>57600</v>
      </c>
      <c r="C25" s="11" t="s">
        <v>46</v>
      </c>
      <c r="D25" s="11" t="s">
        <v>47</v>
      </c>
      <c r="E25" s="11" t="s">
        <v>82</v>
      </c>
      <c r="F25" s="11" t="s">
        <v>35</v>
      </c>
      <c r="G25" s="11">
        <v>110.76</v>
      </c>
      <c r="H25" s="11">
        <v>5390</v>
      </c>
      <c r="I25" s="13">
        <v>49.242947000000001</v>
      </c>
      <c r="J25" s="14">
        <v>310464000</v>
      </c>
      <c r="K25" s="15">
        <v>2803033.5861321776</v>
      </c>
      <c r="M25" s="11"/>
      <c r="O25" s="16"/>
    </row>
    <row r="26" spans="1:15" ht="15">
      <c r="A26" s="8" t="s">
        <v>48</v>
      </c>
      <c r="B26" s="17">
        <v>533</v>
      </c>
      <c r="C26" s="11" t="s">
        <v>49</v>
      </c>
      <c r="D26" s="11" t="s">
        <v>50</v>
      </c>
      <c r="E26" s="11" t="s">
        <v>83</v>
      </c>
      <c r="F26" s="11" t="s">
        <v>31</v>
      </c>
      <c r="G26" s="11">
        <v>1</v>
      </c>
      <c r="H26" s="12">
        <v>1045</v>
      </c>
      <c r="I26" s="13">
        <v>1186</v>
      </c>
      <c r="J26" s="14">
        <v>556985</v>
      </c>
      <c r="K26" s="15">
        <v>556985</v>
      </c>
      <c r="M26" s="11"/>
      <c r="O26" s="16"/>
    </row>
    <row r="27" spans="1:15" ht="15">
      <c r="A27" s="8" t="s">
        <v>108</v>
      </c>
      <c r="B27" s="17">
        <v>24246</v>
      </c>
      <c r="C27" s="11" t="s">
        <v>117</v>
      </c>
      <c r="D27" s="11" t="s">
        <v>118</v>
      </c>
      <c r="E27" s="11" t="s">
        <v>119</v>
      </c>
      <c r="F27" s="11" t="s">
        <v>15</v>
      </c>
      <c r="G27" s="11">
        <v>0.85580000000000001</v>
      </c>
      <c r="H27" s="12">
        <v>98.95</v>
      </c>
      <c r="I27" s="13">
        <v>112.457656</v>
      </c>
      <c r="J27" s="14">
        <v>2399141.7000000002</v>
      </c>
      <c r="K27" s="15">
        <v>2803390.6286515542</v>
      </c>
      <c r="M27" s="11"/>
      <c r="O27" s="16"/>
    </row>
    <row r="28" spans="1:15" ht="15">
      <c r="A28" s="8" t="s">
        <v>51</v>
      </c>
      <c r="B28" s="17">
        <v>700000</v>
      </c>
      <c r="C28" s="11" t="s">
        <v>52</v>
      </c>
      <c r="D28" s="11" t="s">
        <v>53</v>
      </c>
      <c r="E28" s="11" t="s">
        <v>84</v>
      </c>
      <c r="F28" s="11" t="s">
        <v>13</v>
      </c>
      <c r="G28" s="11">
        <v>7.8465999999999996</v>
      </c>
      <c r="H28" s="12">
        <v>8.75</v>
      </c>
      <c r="I28" s="13">
        <v>1.172849</v>
      </c>
      <c r="J28" s="14">
        <v>6125000</v>
      </c>
      <c r="K28" s="15">
        <v>780592.86824866827</v>
      </c>
      <c r="M28" s="11"/>
      <c r="O28" s="16"/>
    </row>
    <row r="29" spans="1:15" ht="15">
      <c r="A29" s="8" t="s">
        <v>94</v>
      </c>
      <c r="B29" s="17">
        <v>92731</v>
      </c>
      <c r="C29" s="11" t="s">
        <v>98</v>
      </c>
      <c r="D29" s="11" t="s">
        <v>99</v>
      </c>
      <c r="E29" s="11" t="s">
        <v>100</v>
      </c>
      <c r="F29" s="11" t="s">
        <v>15</v>
      </c>
      <c r="G29" s="11">
        <v>0.85580000000000001</v>
      </c>
      <c r="H29" s="12">
        <v>27.35</v>
      </c>
      <c r="I29" s="13">
        <v>43.020831999999999</v>
      </c>
      <c r="J29" s="14">
        <v>2536192.85</v>
      </c>
      <c r="K29" s="15">
        <v>2963534.5290955831</v>
      </c>
      <c r="M29" s="11"/>
      <c r="O29" s="16"/>
    </row>
    <row r="30" spans="1:15" ht="15">
      <c r="A30" s="8" t="s">
        <v>54</v>
      </c>
      <c r="B30" s="17">
        <v>67100</v>
      </c>
      <c r="C30" s="11" t="s">
        <v>55</v>
      </c>
      <c r="D30" s="11" t="s">
        <v>56</v>
      </c>
      <c r="E30" s="11" t="s">
        <v>85</v>
      </c>
      <c r="F30" s="11" t="s">
        <v>35</v>
      </c>
      <c r="G30" s="11">
        <v>110.76</v>
      </c>
      <c r="H30" s="12">
        <v>2789</v>
      </c>
      <c r="I30" s="13">
        <v>31.493746999999999</v>
      </c>
      <c r="J30" s="14">
        <v>187141900</v>
      </c>
      <c r="K30" s="15">
        <v>1689616.2874684001</v>
      </c>
      <c r="M30" s="11"/>
      <c r="O30" s="16"/>
    </row>
    <row r="31" spans="1:15" ht="15">
      <c r="A31" s="8" t="s">
        <v>140</v>
      </c>
      <c r="B31" s="17">
        <v>95903</v>
      </c>
      <c r="C31" s="11" t="s">
        <v>145</v>
      </c>
      <c r="D31" s="11" t="s">
        <v>146</v>
      </c>
      <c r="E31" s="11" t="s">
        <v>147</v>
      </c>
      <c r="F31" s="11" t="s">
        <v>31</v>
      </c>
      <c r="G31" s="11">
        <v>1</v>
      </c>
      <c r="H31" s="12">
        <v>13.44</v>
      </c>
      <c r="I31" s="13">
        <v>27.888995999999999</v>
      </c>
      <c r="J31" s="14">
        <v>1288936.32</v>
      </c>
      <c r="K31" s="15">
        <v>1288936.32</v>
      </c>
      <c r="M31" s="11"/>
      <c r="O31" s="16"/>
    </row>
    <row r="32" spans="1:15" ht="15">
      <c r="A32" s="8" t="s">
        <v>109</v>
      </c>
      <c r="B32" s="7">
        <v>25657</v>
      </c>
      <c r="C32" s="7" t="s">
        <v>120</v>
      </c>
      <c r="D32" s="7" t="s">
        <v>121</v>
      </c>
      <c r="E32" s="7" t="s">
        <v>122</v>
      </c>
      <c r="F32" s="11" t="s">
        <v>15</v>
      </c>
      <c r="G32" s="11">
        <v>0.85580000000000001</v>
      </c>
      <c r="H32" s="11">
        <v>49.06</v>
      </c>
      <c r="I32" s="13">
        <v>12.65</v>
      </c>
      <c r="J32" s="14">
        <v>1258732.4200000002</v>
      </c>
      <c r="K32" s="15">
        <v>1470825.4498714656</v>
      </c>
      <c r="M32" s="11"/>
      <c r="O32" s="16"/>
    </row>
    <row r="33" spans="1:15" ht="15">
      <c r="A33" s="8" t="s">
        <v>68</v>
      </c>
      <c r="B33" s="7">
        <v>33620</v>
      </c>
      <c r="C33" s="7" t="s">
        <v>69</v>
      </c>
      <c r="D33" s="7" t="s">
        <v>70</v>
      </c>
      <c r="E33" s="7" t="s">
        <v>86</v>
      </c>
      <c r="F33" s="11" t="s">
        <v>15</v>
      </c>
      <c r="G33" s="11">
        <v>0.85580000000000001</v>
      </c>
      <c r="H33" s="11">
        <v>46.82</v>
      </c>
      <c r="I33" s="13">
        <v>63.734565000000003</v>
      </c>
      <c r="J33" s="14">
        <v>1574088.4</v>
      </c>
      <c r="K33" s="15">
        <v>1839318.0649684505</v>
      </c>
      <c r="M33" s="11"/>
      <c r="O33" s="16"/>
    </row>
    <row r="34" spans="1:15" ht="15">
      <c r="A34" s="8" t="s">
        <v>141</v>
      </c>
      <c r="B34" s="19">
        <v>4244</v>
      </c>
      <c r="C34" s="7" t="s">
        <v>148</v>
      </c>
      <c r="D34" s="7" t="s">
        <v>149</v>
      </c>
      <c r="E34" s="7" t="s">
        <v>150</v>
      </c>
      <c r="F34" s="11" t="s">
        <v>15</v>
      </c>
      <c r="G34" s="11">
        <v>0.85580000000000001</v>
      </c>
      <c r="H34" s="20">
        <v>160</v>
      </c>
      <c r="I34" s="13">
        <v>63.407721000000002</v>
      </c>
      <c r="J34" s="14">
        <v>679040</v>
      </c>
      <c r="K34" s="15">
        <v>793456.41505024536</v>
      </c>
      <c r="M34" s="11"/>
      <c r="O34" s="16"/>
    </row>
    <row r="35" spans="1:15" ht="15">
      <c r="A35" s="8"/>
      <c r="B35" s="19"/>
      <c r="F35" s="11"/>
      <c r="G35" s="11"/>
      <c r="H35" s="11"/>
      <c r="I35" s="13"/>
      <c r="J35" s="14"/>
      <c r="K35" s="15"/>
    </row>
    <row r="36" spans="1:15" ht="15">
      <c r="A36" s="8"/>
      <c r="B36" s="19"/>
      <c r="F36" s="11"/>
      <c r="G36" s="11"/>
      <c r="H36" s="11"/>
      <c r="I36" s="13"/>
      <c r="J36" s="14"/>
      <c r="K36" s="15"/>
    </row>
    <row r="37" spans="1:15" ht="15">
      <c r="A37" s="8"/>
      <c r="B37" s="19"/>
      <c r="F37" s="11"/>
      <c r="G37" s="11"/>
      <c r="H37" s="13"/>
      <c r="I37" s="13"/>
      <c r="J37" s="14"/>
      <c r="K37" s="15"/>
    </row>
    <row r="38" spans="1:15" ht="15">
      <c r="A38" s="8"/>
      <c r="B38" s="19"/>
      <c r="E38" s="21"/>
      <c r="F38" s="21"/>
      <c r="J38" s="15"/>
      <c r="K38" s="30">
        <f>SUM(K2:K37)</f>
        <v>67258632.560253382</v>
      </c>
    </row>
    <row r="39" spans="1:15" ht="15">
      <c r="A39" s="8"/>
      <c r="B39" s="19"/>
      <c r="E39" s="21"/>
      <c r="F39" s="21"/>
      <c r="J39" s="15"/>
      <c r="K39" s="15"/>
    </row>
    <row r="40" spans="1:15" ht="15">
      <c r="A40" s="8" t="s">
        <v>57</v>
      </c>
      <c r="B40" s="19"/>
      <c r="E40" s="21"/>
      <c r="F40" s="21"/>
      <c r="J40" s="15"/>
      <c r="K40" s="15"/>
    </row>
    <row r="41" spans="1:15" ht="15">
      <c r="A41" s="7" t="s">
        <v>71</v>
      </c>
      <c r="B41" s="19">
        <v>6313.61</v>
      </c>
      <c r="C41" s="21" t="s">
        <v>15</v>
      </c>
      <c r="D41" s="21" t="s">
        <v>15</v>
      </c>
      <c r="E41" s="21" t="s">
        <v>15</v>
      </c>
      <c r="F41" s="21" t="s">
        <v>15</v>
      </c>
      <c r="G41" s="11">
        <v>0.85580000000000001</v>
      </c>
      <c r="H41" s="7">
        <v>1</v>
      </c>
      <c r="I41" s="31">
        <v>1.167551</v>
      </c>
      <c r="J41" s="15">
        <v>6313.61</v>
      </c>
      <c r="K41" s="15">
        <v>7377.436316896471</v>
      </c>
    </row>
    <row r="42" spans="1:15" ht="15">
      <c r="A42" s="7" t="s">
        <v>163</v>
      </c>
      <c r="B42" s="19">
        <v>3713220</v>
      </c>
      <c r="C42" s="21"/>
      <c r="D42" s="21" t="s">
        <v>35</v>
      </c>
      <c r="E42" s="21" t="s">
        <v>35</v>
      </c>
      <c r="F42" s="21" t="s">
        <v>35</v>
      </c>
      <c r="G42" s="11">
        <v>110.76</v>
      </c>
      <c r="H42" s="7">
        <v>1</v>
      </c>
      <c r="I42" s="31">
        <v>9.0279999999999996E-3</v>
      </c>
      <c r="J42" s="15">
        <v>3713220</v>
      </c>
      <c r="K42" s="15">
        <v>33524.918743228598</v>
      </c>
    </row>
    <row r="43" spans="1:15" ht="15">
      <c r="A43" s="7" t="s">
        <v>164</v>
      </c>
      <c r="B43" s="19">
        <v>126738.58</v>
      </c>
      <c r="C43" s="7" t="s">
        <v>31</v>
      </c>
      <c r="D43" s="7" t="s">
        <v>110</v>
      </c>
      <c r="E43" s="7" t="s">
        <v>110</v>
      </c>
      <c r="F43" s="7" t="s">
        <v>110</v>
      </c>
      <c r="G43" s="11">
        <v>0.75719999999999998</v>
      </c>
      <c r="H43" s="7">
        <v>100</v>
      </c>
      <c r="I43" s="7">
        <v>1.3202510000000001</v>
      </c>
      <c r="J43" s="15">
        <v>126738.58</v>
      </c>
      <c r="K43" s="15">
        <v>167377.94506075015</v>
      </c>
    </row>
    <row r="44" spans="1:15" ht="15">
      <c r="A44" s="7" t="s">
        <v>58</v>
      </c>
      <c r="B44" s="19">
        <v>2082036.37</v>
      </c>
      <c r="C44" s="7" t="s">
        <v>31</v>
      </c>
      <c r="D44" s="7" t="s">
        <v>31</v>
      </c>
      <c r="E44" s="7" t="s">
        <v>31</v>
      </c>
      <c r="F44" s="7" t="s">
        <v>31</v>
      </c>
      <c r="G44" s="11">
        <v>1</v>
      </c>
      <c r="H44" s="7">
        <v>1</v>
      </c>
      <c r="I44" s="7">
        <v>100</v>
      </c>
      <c r="J44" s="15">
        <v>2082036.37</v>
      </c>
      <c r="K44" s="15">
        <v>2082036.37</v>
      </c>
    </row>
    <row r="45" spans="1:15" ht="15">
      <c r="B45" s="19"/>
      <c r="H45" s="15"/>
      <c r="I45" s="15"/>
      <c r="J45" s="15"/>
      <c r="K45" s="22">
        <f>SUM(K41:K44)</f>
        <v>2290316.6701208754</v>
      </c>
    </row>
    <row r="46" spans="1:15" ht="15">
      <c r="B46" s="19"/>
      <c r="H46" s="15"/>
      <c r="I46" s="15"/>
      <c r="J46" s="15"/>
      <c r="K46" s="22"/>
    </row>
    <row r="47" spans="1:15" ht="15">
      <c r="A47" s="23" t="s">
        <v>59</v>
      </c>
      <c r="B47" s="19"/>
      <c r="H47" s="15"/>
      <c r="I47" s="15"/>
      <c r="J47" s="15"/>
      <c r="K47" s="22"/>
    </row>
    <row r="48" spans="1:15" ht="15">
      <c r="A48" s="7" t="s">
        <v>60</v>
      </c>
      <c r="B48" s="19"/>
      <c r="H48" s="15"/>
      <c r="I48" s="15"/>
      <c r="J48" s="15"/>
      <c r="K48" s="22"/>
    </row>
    <row r="49" spans="1:11" ht="15">
      <c r="A49" s="11" t="s">
        <v>151</v>
      </c>
      <c r="B49" s="19">
        <v>15517</v>
      </c>
      <c r="F49" s="7" t="s">
        <v>15</v>
      </c>
      <c r="G49" s="7">
        <v>0.85580000000000001</v>
      </c>
      <c r="H49" s="15"/>
      <c r="I49" s="15"/>
      <c r="J49" s="29">
        <v>29016.79</v>
      </c>
      <c r="K49" s="15">
        <v>33906.041131105398</v>
      </c>
    </row>
    <row r="50" spans="1:11" ht="15">
      <c r="A50" s="11"/>
      <c r="B50" s="19"/>
      <c r="H50" s="15"/>
      <c r="I50" s="15"/>
      <c r="J50" s="29"/>
      <c r="K50" s="24"/>
    </row>
    <row r="51" spans="1:11" ht="15">
      <c r="A51" s="11"/>
      <c r="B51" s="19"/>
      <c r="H51" s="15"/>
      <c r="I51" s="15"/>
      <c r="J51" s="29"/>
      <c r="K51" s="24"/>
    </row>
    <row r="52" spans="1:11" ht="15">
      <c r="A52" s="11"/>
      <c r="B52" s="19"/>
      <c r="H52" s="15"/>
      <c r="I52" s="15"/>
      <c r="J52" s="29"/>
      <c r="K52" s="24"/>
    </row>
    <row r="53" spans="1:11" ht="15">
      <c r="A53" s="11"/>
      <c r="B53" s="19"/>
      <c r="H53" s="15"/>
      <c r="I53" s="15"/>
      <c r="J53" s="29"/>
      <c r="K53" s="24"/>
    </row>
    <row r="54" spans="1:11" ht="15">
      <c r="A54" s="11"/>
      <c r="B54" s="19"/>
      <c r="H54" s="15"/>
      <c r="I54" s="15"/>
      <c r="J54" s="29"/>
      <c r="K54" s="24"/>
    </row>
    <row r="55" spans="1:11" ht="15">
      <c r="A55" s="11"/>
      <c r="B55" s="19"/>
      <c r="H55" s="15"/>
      <c r="I55" s="15"/>
      <c r="J55" s="29"/>
      <c r="K55" s="24"/>
    </row>
    <row r="56" spans="1:11" ht="15">
      <c r="A56" s="11"/>
      <c r="B56" s="19"/>
      <c r="H56" s="15"/>
      <c r="I56" s="15"/>
      <c r="J56" s="29"/>
      <c r="K56" s="24"/>
    </row>
    <row r="57" spans="1:11" ht="15">
      <c r="A57" s="11"/>
      <c r="B57" s="19"/>
      <c r="H57" s="15"/>
      <c r="I57" s="15"/>
      <c r="J57" s="29"/>
      <c r="K57" s="24"/>
    </row>
    <row r="58" spans="1:11" ht="15">
      <c r="A58" s="11"/>
      <c r="B58" s="19"/>
      <c r="H58" s="15"/>
      <c r="I58" s="15"/>
      <c r="J58" s="29"/>
      <c r="K58" s="24"/>
    </row>
    <row r="59" spans="1:11" ht="15">
      <c r="A59" s="11"/>
      <c r="B59" s="19"/>
      <c r="H59" s="15"/>
      <c r="I59" s="15"/>
      <c r="J59" s="29"/>
      <c r="K59" s="24"/>
    </row>
    <row r="60" spans="1:11" ht="15">
      <c r="A60" s="11"/>
      <c r="B60" s="19"/>
      <c r="H60" s="15"/>
      <c r="I60" s="15"/>
      <c r="J60" s="29"/>
      <c r="K60" s="24"/>
    </row>
    <row r="61" spans="1:11" ht="15">
      <c r="A61" s="11"/>
      <c r="B61" s="19"/>
      <c r="H61" s="15"/>
      <c r="I61" s="15"/>
      <c r="J61" s="29"/>
      <c r="K61" s="24"/>
    </row>
    <row r="62" spans="1:11" ht="15">
      <c r="A62" s="11"/>
      <c r="B62" s="19"/>
      <c r="H62" s="15"/>
      <c r="I62" s="15"/>
      <c r="J62" s="29"/>
      <c r="K62" s="24"/>
    </row>
    <row r="63" spans="1:11" ht="15">
      <c r="A63" s="11"/>
      <c r="B63" s="19"/>
      <c r="H63" s="15"/>
      <c r="I63" s="15"/>
      <c r="J63" s="29"/>
      <c r="K63" s="24"/>
    </row>
    <row r="64" spans="1:11" ht="15">
      <c r="A64" s="11"/>
      <c r="B64" s="19"/>
      <c r="H64" s="15"/>
      <c r="I64" s="15"/>
      <c r="J64" s="29"/>
      <c r="K64" s="24"/>
    </row>
    <row r="65" spans="1:11" ht="15">
      <c r="A65" s="11"/>
      <c r="B65" s="19"/>
      <c r="H65" s="15"/>
      <c r="I65" s="15"/>
      <c r="J65" s="15"/>
      <c r="K65" s="22">
        <f>SUM(K48:K64)</f>
        <v>33906.041131105398</v>
      </c>
    </row>
    <row r="66" spans="1:11" ht="15">
      <c r="B66" s="19"/>
      <c r="H66" s="15"/>
      <c r="I66" s="15"/>
      <c r="J66" s="15"/>
    </row>
    <row r="67" spans="1:11" ht="15">
      <c r="B67" s="19"/>
      <c r="H67" s="15"/>
      <c r="I67" s="15"/>
      <c r="J67" s="15"/>
      <c r="K67" s="22"/>
    </row>
    <row r="68" spans="1:11" ht="15">
      <c r="A68" s="7" t="s">
        <v>61</v>
      </c>
      <c r="B68" s="19"/>
      <c r="H68" s="15"/>
      <c r="I68" s="15"/>
      <c r="J68" s="15"/>
      <c r="K68" s="22">
        <v>2743.72</v>
      </c>
    </row>
    <row r="69" spans="1:11" ht="15">
      <c r="A69" s="7" t="s">
        <v>62</v>
      </c>
      <c r="B69" s="19"/>
      <c r="H69" s="15"/>
      <c r="I69" s="15"/>
      <c r="J69" s="15"/>
      <c r="K69" s="22">
        <v>57490.458966474303</v>
      </c>
    </row>
    <row r="70" spans="1:11" ht="15">
      <c r="B70" s="19"/>
      <c r="H70" s="15"/>
      <c r="I70" s="15"/>
      <c r="J70" s="15"/>
      <c r="K70" s="22"/>
    </row>
    <row r="71" spans="1:11" ht="15">
      <c r="A71" s="23" t="s">
        <v>63</v>
      </c>
      <c r="B71" s="19"/>
      <c r="H71" s="15"/>
      <c r="I71" s="15"/>
      <c r="J71" s="15"/>
      <c r="K71" s="22"/>
    </row>
    <row r="72" spans="1:11" ht="15">
      <c r="A72" s="23" t="s">
        <v>64</v>
      </c>
      <c r="B72" s="19"/>
      <c r="H72" s="15"/>
      <c r="I72" s="15"/>
      <c r="J72" s="15"/>
      <c r="K72" s="25"/>
    </row>
    <row r="73" spans="1:11" ht="15">
      <c r="B73" s="19"/>
      <c r="H73" s="15"/>
      <c r="I73" s="15"/>
      <c r="J73" s="14"/>
      <c r="K73" s="25"/>
    </row>
    <row r="74" spans="1:11" ht="15">
      <c r="B74" s="19"/>
      <c r="H74" s="15"/>
      <c r="I74" s="15"/>
      <c r="J74" s="14"/>
      <c r="K74" s="25"/>
    </row>
    <row r="75" spans="1:11" ht="15">
      <c r="B75" s="19"/>
      <c r="H75" s="15"/>
      <c r="I75" s="15"/>
      <c r="J75" s="14"/>
      <c r="K75" s="25"/>
    </row>
    <row r="76" spans="1:11" ht="15">
      <c r="B76" s="19"/>
      <c r="H76" s="15"/>
      <c r="I76" s="15"/>
      <c r="J76" s="14"/>
      <c r="K76" s="25"/>
    </row>
    <row r="77" spans="1:11" ht="15">
      <c r="B77" s="19"/>
      <c r="H77" s="15"/>
      <c r="I77" s="15"/>
      <c r="J77" s="14"/>
      <c r="K77" s="25"/>
    </row>
    <row r="78" spans="1:11" ht="15">
      <c r="B78" s="19"/>
      <c r="H78" s="15"/>
      <c r="I78" s="15"/>
      <c r="J78" s="14"/>
      <c r="K78" s="25"/>
    </row>
    <row r="79" spans="1:11" ht="15">
      <c r="B79" s="19"/>
      <c r="H79" s="15"/>
      <c r="I79" s="15"/>
      <c r="J79" s="14"/>
      <c r="K79" s="25"/>
    </row>
    <row r="80" spans="1:11" ht="15">
      <c r="B80" s="19"/>
      <c r="H80" s="15"/>
      <c r="I80" s="15"/>
      <c r="J80" s="14"/>
      <c r="K80" s="25"/>
    </row>
    <row r="81" spans="1:11" ht="15">
      <c r="B81" s="19"/>
      <c r="H81" s="15"/>
      <c r="I81" s="15"/>
      <c r="J81" s="15"/>
      <c r="K81" s="26">
        <f>SUM(K73:K80)</f>
        <v>0</v>
      </c>
    </row>
    <row r="82" spans="1:11" ht="15">
      <c r="B82" s="19"/>
      <c r="H82" s="15"/>
      <c r="I82" s="15"/>
      <c r="J82" s="15"/>
      <c r="K82" s="22"/>
    </row>
    <row r="83" spans="1:11" ht="15">
      <c r="A83" s="23" t="s">
        <v>65</v>
      </c>
      <c r="B83" s="19"/>
      <c r="H83" s="15"/>
      <c r="I83" s="15"/>
      <c r="J83" s="15"/>
      <c r="K83" s="22"/>
    </row>
    <row r="84" spans="1:11" ht="15">
      <c r="B84" s="19"/>
      <c r="H84" s="15"/>
      <c r="I84" s="15"/>
      <c r="J84" s="14"/>
      <c r="K84" s="25"/>
    </row>
    <row r="85" spans="1:11" ht="15">
      <c r="B85" s="19"/>
      <c r="H85" s="15"/>
      <c r="I85" s="15"/>
      <c r="J85" s="14"/>
      <c r="K85" s="25"/>
    </row>
    <row r="86" spans="1:11" ht="15">
      <c r="B86" s="19"/>
      <c r="H86" s="15"/>
      <c r="I86" s="15"/>
      <c r="J86" s="14"/>
      <c r="K86" s="25"/>
    </row>
    <row r="87" spans="1:11" ht="15">
      <c r="B87" s="19"/>
      <c r="H87" s="15"/>
      <c r="I87" s="15"/>
      <c r="J87" s="14"/>
      <c r="K87" s="25"/>
    </row>
    <row r="88" spans="1:11" ht="15">
      <c r="B88" s="19"/>
      <c r="H88" s="15"/>
      <c r="I88" s="15"/>
      <c r="J88" s="14"/>
      <c r="K88" s="25"/>
    </row>
    <row r="89" spans="1:11" ht="15">
      <c r="B89" s="19"/>
      <c r="H89" s="15"/>
      <c r="I89" s="15"/>
      <c r="J89" s="15"/>
      <c r="K89" s="25"/>
    </row>
    <row r="90" spans="1:11" ht="15">
      <c r="B90" s="19"/>
      <c r="H90" s="15"/>
      <c r="I90" s="15"/>
      <c r="J90" s="15"/>
      <c r="K90" s="25"/>
    </row>
    <row r="91" spans="1:11" ht="15">
      <c r="B91" s="19"/>
      <c r="H91" s="15"/>
      <c r="I91" s="15"/>
      <c r="J91" s="15"/>
      <c r="K91" s="22">
        <f>SUM(K84:K90)</f>
        <v>0</v>
      </c>
    </row>
    <row r="93" spans="1:11">
      <c r="J93" s="27">
        <v>2524633183.2779999</v>
      </c>
      <c r="K93" s="28">
        <f>+K38+K45+K65+K68+K69+K81+K91</f>
        <v>69643089.450471848</v>
      </c>
    </row>
    <row r="95" spans="1:11">
      <c r="F95" s="11"/>
      <c r="G95" s="11"/>
      <c r="H95" s="11"/>
      <c r="I95" s="11"/>
      <c r="J95" s="11"/>
      <c r="K95" s="11"/>
    </row>
    <row r="96" spans="1:11">
      <c r="F96" s="11"/>
      <c r="G96" s="11"/>
      <c r="H96" s="11"/>
      <c r="I96" s="11"/>
      <c r="J96" s="11"/>
      <c r="K96" s="11"/>
    </row>
    <row r="97" spans="6:11">
      <c r="F97" s="11"/>
      <c r="G97" s="11"/>
      <c r="H97" s="11"/>
      <c r="I97" s="11"/>
      <c r="J97" s="11"/>
      <c r="K97" s="11"/>
    </row>
    <row r="98" spans="6:11">
      <c r="F98" s="11"/>
      <c r="G98" s="10"/>
      <c r="H98" s="11"/>
      <c r="I98" s="11"/>
      <c r="J98" s="11"/>
      <c r="K98" s="11"/>
    </row>
    <row r="99" spans="6:11">
      <c r="F99" s="11"/>
      <c r="G99" s="11"/>
      <c r="H99" s="11"/>
      <c r="I99" s="11"/>
      <c r="J99" s="11"/>
      <c r="K99" s="11"/>
    </row>
    <row r="100" spans="6:11">
      <c r="F100" s="11"/>
      <c r="G100" s="11"/>
      <c r="H100" s="11"/>
      <c r="I100" s="11"/>
      <c r="J100" s="11"/>
      <c r="K100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BryceP</cp:lastModifiedBy>
  <dcterms:created xsi:type="dcterms:W3CDTF">2017-09-26T18:59:45Z</dcterms:created>
  <dcterms:modified xsi:type="dcterms:W3CDTF">2018-07-30T23:40:35Z</dcterms:modified>
</cp:coreProperties>
</file>