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5\Monthly Uploads\"/>
    </mc:Choice>
  </mc:AlternateContent>
  <xr:revisionPtr revIDLastSave="0" documentId="13_ncr:1_{726C7D20-580B-45D0-869D-7B580C0E18A3}" xr6:coauthVersionLast="33" xr6:coauthVersionMax="33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K71" i="1"/>
  <c r="K70" i="1"/>
  <c r="K69" i="1"/>
  <c r="K68" i="1"/>
  <c r="K67" i="1"/>
  <c r="K62" i="1"/>
  <c r="K79" i="1" l="1"/>
  <c r="K78" i="1"/>
  <c r="K66" i="1"/>
  <c r="K39" i="1" l="1"/>
  <c r="I76" i="1" l="1"/>
  <c r="K87" i="1" l="1"/>
  <c r="I87" i="1"/>
  <c r="K76" i="1" l="1"/>
  <c r="K91" i="1" s="1"/>
</calcChain>
</file>

<file path=xl/sharedStrings.xml><?xml version="1.0" encoding="utf-8"?>
<sst xmlns="http://schemas.openxmlformats.org/spreadsheetml/2006/main" count="250" uniqueCount="179">
  <si>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</si>
  <si>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</si>
  <si>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</si>
  <si>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</si>
  <si>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</si>
  <si>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</si>
  <si>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</si>
  <si>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</si>
  <si>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</si>
  <si>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</si>
  <si>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</si>
  <si>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</si>
  <si>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</si>
  <si>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HKD</t>
  </si>
  <si>
    <t>SEK</t>
  </si>
  <si>
    <t>BANCO BILBAO VIZCAYA ARGENTA</t>
  </si>
  <si>
    <t>550190904</t>
  </si>
  <si>
    <t>EUR</t>
  </si>
  <si>
    <t>BUZZI UNICEM SPA</t>
  </si>
  <si>
    <t>578220907</t>
  </si>
  <si>
    <t>FIAT CHRYSLER AUTOMOBILES NV</t>
  </si>
  <si>
    <t>ACI09N1H7</t>
  </si>
  <si>
    <t>BRJFWP3</t>
  </si>
  <si>
    <t>GALAXY ENTERTAINMENT GROUP L</t>
  </si>
  <si>
    <t>646587006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</si>
  <si>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</si>
  <si>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</si>
  <si>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</si>
  <si>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</si>
  <si>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</si>
  <si>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</si>
  <si>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</si>
  <si>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</si>
  <si>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</si>
  <si>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649099009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</si>
  <si>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</si>
  <si>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</si>
  <si>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</si>
  <si>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</si>
  <si>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</si>
  <si>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</si>
  <si>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</si>
  <si>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</si>
  <si>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</si>
  <si>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</si>
  <si>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665942009</t>
  </si>
  <si>
    <t>PIGEON CORP</t>
  </si>
  <si>
    <t>668808900</t>
  </si>
  <si>
    <t>SITC INTERNATIONAL HOLDINGS</t>
  </si>
  <si>
    <t>B61X7R907</t>
  </si>
  <si>
    <t>B61X7R5</t>
  </si>
  <si>
    <t>SOCIETE GENERALE SA</t>
  </si>
  <si>
    <t>596651901</t>
  </si>
  <si>
    <t>TOPRE CORP</t>
  </si>
  <si>
    <t>689492007</t>
  </si>
  <si>
    <t>689746006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</si>
  <si>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</si>
  <si>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</si>
  <si>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</si>
  <si>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</si>
  <si>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</si>
  <si>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</si>
  <si>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</si>
  <si>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</si>
  <si>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</si>
  <si>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</si>
  <si>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</si>
  <si>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</si>
  <si>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</si>
  <si>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VALEO SA</t>
  </si>
  <si>
    <t>685873002</t>
  </si>
  <si>
    <t>BDC5ST904</t>
  </si>
  <si>
    <t>EURO CURRENCY</t>
  </si>
  <si>
    <t>HELLA GMBH + CO KGAA COMMON STOCK</t>
  </si>
  <si>
    <t>KION GROUP AG</t>
  </si>
  <si>
    <t>BB22L9907</t>
  </si>
  <si>
    <t>BB22L96</t>
  </si>
  <si>
    <t>FERGUSON PLC</t>
  </si>
  <si>
    <t>PALTAC CORPORATION</t>
  </si>
  <si>
    <t>GBP</t>
  </si>
  <si>
    <t>BFNWV4909</t>
  </si>
  <si>
    <t>BFNWV48</t>
  </si>
  <si>
    <t>B61BG9905</t>
  </si>
  <si>
    <t>B61BG94</t>
  </si>
  <si>
    <t>8283 JP</t>
  </si>
  <si>
    <t>094658903</t>
  </si>
  <si>
    <t>LLOYDS BANKING GROUP PLC</t>
  </si>
  <si>
    <t>617369004</t>
  </si>
  <si>
    <t>087061008</t>
  </si>
  <si>
    <t>BUY</t>
  </si>
  <si>
    <t>TOTO LTD COMMON STOCK</t>
  </si>
  <si>
    <t>SELL</t>
  </si>
  <si>
    <t>NOVOZYMES A/S B SHARES</t>
  </si>
  <si>
    <t>AHT LN</t>
  </si>
  <si>
    <t>BBVA SM</t>
  </si>
  <si>
    <t>BZU IM</t>
  </si>
  <si>
    <t>FERG LN</t>
  </si>
  <si>
    <t>FCA IM</t>
  </si>
  <si>
    <t>27 HK</t>
  </si>
  <si>
    <t>7276 JP</t>
  </si>
  <si>
    <t>LLOY LN</t>
  </si>
  <si>
    <t>MIC SS</t>
  </si>
  <si>
    <t>B798FW902</t>
  </si>
  <si>
    <t>B798FW0</t>
  </si>
  <si>
    <t>NZYMB DC</t>
  </si>
  <si>
    <t>DKK</t>
  </si>
  <si>
    <t>7956 JP</t>
  </si>
  <si>
    <t>1308 HK</t>
  </si>
  <si>
    <t>GLE FP</t>
  </si>
  <si>
    <t>5975 JP</t>
  </si>
  <si>
    <t>NOVOZYMES A/S B SHARES COMMON STOCK DKK2.0</t>
  </si>
  <si>
    <t>UCG IM</t>
  </si>
  <si>
    <t>ASSA ABLOY AB B</t>
  </si>
  <si>
    <t>OUTSOURCING INC</t>
  </si>
  <si>
    <t>SAP SE</t>
  </si>
  <si>
    <t>UNITED INTERNET AG REG SHARE</t>
  </si>
  <si>
    <t>0053673</t>
  </si>
  <si>
    <t>ACI0CQYQ0</t>
  </si>
  <si>
    <t>BYPC1T4</t>
  </si>
  <si>
    <t>ASSAB SS</t>
  </si>
  <si>
    <t>5501906</t>
  </si>
  <si>
    <t>5782206</t>
  </si>
  <si>
    <t>6465874</t>
  </si>
  <si>
    <t>4943510</t>
  </si>
  <si>
    <t>6496324</t>
  </si>
  <si>
    <t>0870612</t>
  </si>
  <si>
    <t>B03XKH905</t>
  </si>
  <si>
    <t>B03XKH2</t>
  </si>
  <si>
    <t>2427 JP</t>
  </si>
  <si>
    <t>6688080</t>
  </si>
  <si>
    <t>484628904</t>
  </si>
  <si>
    <t>4846288</t>
  </si>
  <si>
    <t>SAP GR</t>
  </si>
  <si>
    <t>5966516</t>
  </si>
  <si>
    <t>6894928</t>
  </si>
  <si>
    <t>435413901</t>
  </si>
  <si>
    <t>4354134</t>
  </si>
  <si>
    <t>BDC5ST8</t>
  </si>
  <si>
    <t>FR FP</t>
  </si>
  <si>
    <t>CAPCOM CO LTD COMMON STOCK</t>
  </si>
  <si>
    <t>KEYENCE CORP COMMON STOCK</t>
  </si>
  <si>
    <t>KOITO MANUFACTURING CO LTD COMMON STOCK</t>
  </si>
  <si>
    <t>OMRON CORP COMMON STOCK</t>
  </si>
  <si>
    <t>PALTAC CORPORATION COMMON STOCK</t>
  </si>
  <si>
    <t>SUMITOMO HEAVY INDUSTRIES COMMON STOCK</t>
  </si>
  <si>
    <t>TOPRE CORP COMMON STOCK</t>
  </si>
  <si>
    <t>B44XTX902</t>
  </si>
  <si>
    <t>CYBERAGENT INC</t>
  </si>
  <si>
    <t>E GUARDIAN INC</t>
  </si>
  <si>
    <t>INFINEON TECHNOLOGIES AG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</si>
  <si>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</si>
  <si>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</si>
  <si>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</si>
  <si>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</si>
  <si>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</si>
  <si>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</si>
  <si>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</si>
  <si>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</si>
  <si>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BANCO BILBAO VIZCAYA ARGENTA COMMON STOCK EUR.49</t>
  </si>
  <si>
    <t>PANDORA A/S COMMON STOCK DKK.01</t>
  </si>
  <si>
    <t>WEIR GROUP PLC/THE COMMON STOCK GBP.125</t>
  </si>
  <si>
    <t>CYBERAGENT INC COMMON STOCK</t>
  </si>
  <si>
    <t>IFX GR</t>
  </si>
  <si>
    <t>Currency</t>
  </si>
  <si>
    <t>KION GROUP AG COMMON STOCK</t>
  </si>
  <si>
    <t>ZOOPLUS AG</t>
  </si>
  <si>
    <t>HLE GR</t>
  </si>
  <si>
    <t>INH GR</t>
  </si>
  <si>
    <t>KGX GR</t>
  </si>
  <si>
    <t>UTDI GR</t>
  </si>
  <si>
    <t>B2R9XL905</t>
  </si>
  <si>
    <t>B2R9XL5</t>
  </si>
  <si>
    <t>ZO1 GR</t>
  </si>
  <si>
    <t>MILLICOM INTL CELLULAR SDR SDR USD1.5</t>
  </si>
  <si>
    <t>SAP SE COMMON STOCK</t>
  </si>
  <si>
    <t>SOCIETE GENERALE SA COMMON STOCK EUR1.25</t>
  </si>
  <si>
    <t>UNITED INTERNET AG REG SHARE COMMON STOCK</t>
  </si>
  <si>
    <t>OUTSOURCING INC COMMON STOCK</t>
  </si>
  <si>
    <t>UNICREDIT SPA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</si>
</sst>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91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J92" sqref="J92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103933</v>
      </c>
      <c r="C2" s="8" t="s">
        <v>12</v>
      </c>
      <c r="D2" s="4" t="s">
        <v>116</v>
      </c>
      <c r="E2" s="4" t="s">
        <v>93</v>
      </c>
      <c r="F2" s="4" t="s">
        <v>79</v>
      </c>
      <c r="G2" s="4">
        <v>0.75199278086930366</v>
      </c>
      <c r="H2" s="7">
        <v>23.31</v>
      </c>
      <c r="I2" s="10">
        <v>30.997637999999998</v>
      </c>
      <c r="J2" s="11">
        <v>2422678.23</v>
      </c>
      <c r="K2" s="11">
        <v>3221677.5101999999</v>
      </c>
    </row>
    <row r="3" spans="1:11">
      <c r="A3" s="5" t="s">
        <v>112</v>
      </c>
      <c r="B3" s="6">
        <v>114873</v>
      </c>
      <c r="C3" s="8" t="s">
        <v>117</v>
      </c>
      <c r="D3" s="4" t="s">
        <v>118</v>
      </c>
      <c r="E3" s="4" t="s">
        <v>119</v>
      </c>
      <c r="F3" s="4" t="s">
        <v>14</v>
      </c>
      <c r="G3" s="4">
        <v>8.8123000000000005</v>
      </c>
      <c r="H3" s="4">
        <v>189.6</v>
      </c>
      <c r="I3" s="10">
        <v>21.515381909376664</v>
      </c>
      <c r="J3" s="11">
        <v>21779920.800000001</v>
      </c>
      <c r="K3" s="11">
        <v>2471536.4662000001</v>
      </c>
    </row>
    <row r="4" spans="1:11">
      <c r="A4" s="5" t="s">
        <v>15</v>
      </c>
      <c r="B4" s="6">
        <v>173795</v>
      </c>
      <c r="C4" s="8" t="s">
        <v>16</v>
      </c>
      <c r="D4" s="4" t="s">
        <v>120</v>
      </c>
      <c r="E4" s="4" t="s">
        <v>94</v>
      </c>
      <c r="F4" s="4" t="s">
        <v>17</v>
      </c>
      <c r="G4" s="4">
        <v>0.85543199315654406</v>
      </c>
      <c r="H4" s="4">
        <v>5.8390000000000004</v>
      </c>
      <c r="I4" s="10">
        <v>6.8257910000000006</v>
      </c>
      <c r="J4" s="11">
        <v>1014789.01</v>
      </c>
      <c r="K4" s="11">
        <v>1186288.3467999999</v>
      </c>
    </row>
    <row r="5" spans="1:11">
      <c r="A5" s="5" t="s">
        <v>18</v>
      </c>
      <c r="B5" s="6">
        <v>160878</v>
      </c>
      <c r="C5" s="8" t="s">
        <v>19</v>
      </c>
      <c r="D5" s="4" t="s">
        <v>121</v>
      </c>
      <c r="E5" s="4" t="s">
        <v>95</v>
      </c>
      <c r="F5" s="4" t="s">
        <v>17</v>
      </c>
      <c r="G5" s="4">
        <v>0.85543199315654406</v>
      </c>
      <c r="H5" s="4">
        <v>20.66</v>
      </c>
      <c r="I5" s="10">
        <v>24.151540000000001</v>
      </c>
      <c r="J5" s="11">
        <v>3323739.48</v>
      </c>
      <c r="K5" s="11">
        <v>3885451.452</v>
      </c>
    </row>
    <row r="6" spans="1:11">
      <c r="A6" s="5" t="s">
        <v>147</v>
      </c>
      <c r="B6" s="6">
        <v>56300</v>
      </c>
      <c r="C6" s="8" t="s">
        <v>150</v>
      </c>
      <c r="D6" s="4" t="s">
        <v>151</v>
      </c>
      <c r="E6" s="4" t="s">
        <v>152</v>
      </c>
      <c r="F6" s="4" t="s">
        <v>35</v>
      </c>
      <c r="G6" s="4">
        <v>108.80999999999999</v>
      </c>
      <c r="H6" s="4">
        <v>5690</v>
      </c>
      <c r="I6" s="10">
        <v>52.292987776858752</v>
      </c>
      <c r="J6" s="11">
        <v>320347000</v>
      </c>
      <c r="K6" s="11">
        <v>2944095.2119999998</v>
      </c>
    </row>
    <row r="7" spans="1:11">
      <c r="A7" s="5" t="s">
        <v>148</v>
      </c>
      <c r="B7" s="6">
        <v>49600</v>
      </c>
      <c r="C7" s="8" t="s">
        <v>153</v>
      </c>
      <c r="D7" s="4" t="s">
        <v>154</v>
      </c>
      <c r="E7" s="4" t="s">
        <v>155</v>
      </c>
      <c r="F7" s="4" t="s">
        <v>35</v>
      </c>
      <c r="G7" s="4">
        <v>108.80999999999999</v>
      </c>
      <c r="H7" s="4">
        <v>3230</v>
      </c>
      <c r="I7" s="10">
        <v>29.684771620255493</v>
      </c>
      <c r="J7" s="11">
        <v>160208000</v>
      </c>
      <c r="K7" s="11">
        <v>1472364.6725999999</v>
      </c>
    </row>
    <row r="8" spans="1:11">
      <c r="A8" s="5" t="s">
        <v>77</v>
      </c>
      <c r="B8" s="6">
        <v>58292</v>
      </c>
      <c r="C8" s="8" t="s">
        <v>80</v>
      </c>
      <c r="D8" s="4" t="s">
        <v>81</v>
      </c>
      <c r="E8" s="4" t="s">
        <v>96</v>
      </c>
      <c r="F8" s="4" t="s">
        <v>79</v>
      </c>
      <c r="G8" s="4">
        <v>0.75199278086930366</v>
      </c>
      <c r="H8" s="4">
        <v>58.42</v>
      </c>
      <c r="I8" s="10">
        <v>77.686915999999997</v>
      </c>
      <c r="J8" s="11">
        <v>3405418.64</v>
      </c>
      <c r="K8" s="11">
        <v>4528525.7077000001</v>
      </c>
    </row>
    <row r="9" spans="1:11">
      <c r="A9" s="5" t="s">
        <v>20</v>
      </c>
      <c r="B9" s="6">
        <v>127457</v>
      </c>
      <c r="C9" s="8" t="s">
        <v>21</v>
      </c>
      <c r="D9" s="4" t="s">
        <v>22</v>
      </c>
      <c r="E9" s="4" t="s">
        <v>97</v>
      </c>
      <c r="F9" s="4" t="s">
        <v>17</v>
      </c>
      <c r="G9" s="4">
        <v>0.85543199315654406</v>
      </c>
      <c r="H9" s="4">
        <v>19.399999999999999</v>
      </c>
      <c r="I9" s="10">
        <v>22.678599999999999</v>
      </c>
      <c r="J9" s="11">
        <v>2472665.7999999998</v>
      </c>
      <c r="K9" s="11">
        <v>2890546.3202</v>
      </c>
    </row>
    <row r="10" spans="1:11">
      <c r="A10" s="5" t="s">
        <v>23</v>
      </c>
      <c r="B10" s="6">
        <v>460197</v>
      </c>
      <c r="C10" s="8" t="s">
        <v>24</v>
      </c>
      <c r="D10" s="4" t="s">
        <v>122</v>
      </c>
      <c r="E10" s="4" t="s">
        <v>98</v>
      </c>
      <c r="F10" s="4" t="s">
        <v>13</v>
      </c>
      <c r="G10" s="4">
        <v>7.8430999999999997</v>
      </c>
      <c r="H10" s="4">
        <v>69.05</v>
      </c>
      <c r="I10" s="10">
        <v>8.803916818604888</v>
      </c>
      <c r="J10" s="11">
        <v>31776602.850000001</v>
      </c>
      <c r="K10" s="11">
        <v>4051536.1080999998</v>
      </c>
    </row>
    <row r="11" spans="1:11">
      <c r="A11" s="5" t="s">
        <v>68</v>
      </c>
      <c r="B11" s="6">
        <v>46037</v>
      </c>
      <c r="C11" s="8" t="s">
        <v>25</v>
      </c>
      <c r="D11" s="4" t="s">
        <v>26</v>
      </c>
      <c r="E11" s="4" t="s">
        <v>166</v>
      </c>
      <c r="F11" s="4" t="s">
        <v>17</v>
      </c>
      <c r="G11" s="4">
        <v>0.85543199315654406</v>
      </c>
      <c r="H11" s="4">
        <v>53.8</v>
      </c>
      <c r="I11" s="10">
        <v>62.892199999999995</v>
      </c>
      <c r="J11" s="11">
        <v>2476790.6</v>
      </c>
      <c r="K11" s="11">
        <v>2895368.2113999999</v>
      </c>
    </row>
    <row r="12" spans="1:11">
      <c r="A12" s="5" t="s">
        <v>27</v>
      </c>
      <c r="B12" s="6">
        <v>17649</v>
      </c>
      <c r="C12" s="8" t="s">
        <v>28</v>
      </c>
      <c r="D12" s="4" t="s">
        <v>29</v>
      </c>
      <c r="E12" s="4" t="s">
        <v>30</v>
      </c>
      <c r="F12" s="4" t="s">
        <v>31</v>
      </c>
      <c r="G12" s="4">
        <v>1</v>
      </c>
      <c r="H12" s="7">
        <v>128.97999999999999</v>
      </c>
      <c r="I12" s="10">
        <v>128.97999999999999</v>
      </c>
      <c r="J12" s="11">
        <v>2276368.02</v>
      </c>
      <c r="K12" s="11">
        <v>2276368.02</v>
      </c>
    </row>
    <row r="13" spans="1:11">
      <c r="A13" s="5" t="s">
        <v>32</v>
      </c>
      <c r="B13" s="6">
        <v>24067</v>
      </c>
      <c r="C13" s="8" t="s">
        <v>33</v>
      </c>
      <c r="D13" s="4" t="s">
        <v>123</v>
      </c>
      <c r="E13" s="4" t="s">
        <v>167</v>
      </c>
      <c r="F13" s="4" t="s">
        <v>17</v>
      </c>
      <c r="G13" s="4">
        <v>0.85543199315654406</v>
      </c>
      <c r="H13" s="7">
        <v>56.1</v>
      </c>
      <c r="I13" s="10">
        <v>65.5809</v>
      </c>
      <c r="J13" s="11">
        <v>1350158.7</v>
      </c>
      <c r="K13" s="11">
        <v>1578335.5203</v>
      </c>
    </row>
    <row r="14" spans="1:11">
      <c r="A14" s="5" t="s">
        <v>149</v>
      </c>
      <c r="B14" s="6">
        <v>147962</v>
      </c>
      <c r="C14" s="8" t="s">
        <v>156</v>
      </c>
      <c r="D14" s="4" t="s">
        <v>157</v>
      </c>
      <c r="E14" s="4" t="s">
        <v>162</v>
      </c>
      <c r="F14" s="4" t="s">
        <v>17</v>
      </c>
      <c r="G14" s="4">
        <v>0.85543199315654406</v>
      </c>
      <c r="H14" s="4">
        <v>23.49</v>
      </c>
      <c r="I14" s="10">
        <v>27.459809999999997</v>
      </c>
      <c r="J14" s="11">
        <v>3475627.38</v>
      </c>
      <c r="K14" s="11">
        <v>4063008.4073000001</v>
      </c>
    </row>
    <row r="15" spans="1:11">
      <c r="A15" s="5" t="s">
        <v>74</v>
      </c>
      <c r="B15" s="6">
        <v>21551</v>
      </c>
      <c r="C15" s="8" t="s">
        <v>75</v>
      </c>
      <c r="D15" s="4" t="s">
        <v>76</v>
      </c>
      <c r="E15" s="4" t="s">
        <v>168</v>
      </c>
      <c r="F15" s="4" t="s">
        <v>17</v>
      </c>
      <c r="G15" s="4">
        <v>0.85543199315654406</v>
      </c>
      <c r="H15" s="7">
        <v>69.540000000000006</v>
      </c>
      <c r="I15" s="10">
        <v>81.292260000000013</v>
      </c>
      <c r="J15" s="11">
        <v>1498656.54</v>
      </c>
      <c r="K15" s="11">
        <v>1751929.4953000001</v>
      </c>
    </row>
    <row r="16" spans="1:11">
      <c r="A16" s="5" t="s">
        <v>36</v>
      </c>
      <c r="B16" s="6">
        <v>43000</v>
      </c>
      <c r="C16" s="8" t="s">
        <v>37</v>
      </c>
      <c r="D16" s="4" t="s">
        <v>124</v>
      </c>
      <c r="E16" s="4" t="s">
        <v>99</v>
      </c>
      <c r="F16" s="4" t="s">
        <v>35</v>
      </c>
      <c r="G16" s="4">
        <v>108.80999999999999</v>
      </c>
      <c r="H16" s="4">
        <v>8010</v>
      </c>
      <c r="I16" s="10">
        <v>73.614557485525239</v>
      </c>
      <c r="J16" s="11">
        <v>344430000</v>
      </c>
      <c r="K16" s="11">
        <v>3165425.9720000001</v>
      </c>
    </row>
    <row r="17" spans="1:11">
      <c r="A17" s="5" t="s">
        <v>86</v>
      </c>
      <c r="B17" s="6">
        <v>1597903</v>
      </c>
      <c r="C17" s="8" t="s">
        <v>88</v>
      </c>
      <c r="D17" s="4" t="s">
        <v>125</v>
      </c>
      <c r="E17" s="4" t="s">
        <v>100</v>
      </c>
      <c r="F17" s="4" t="s">
        <v>79</v>
      </c>
      <c r="G17" s="4">
        <v>0.75199278086930366</v>
      </c>
      <c r="H17" s="4">
        <v>0.6321</v>
      </c>
      <c r="I17" s="10">
        <v>0.84056657999999995</v>
      </c>
      <c r="J17" s="11">
        <v>1010034.49</v>
      </c>
      <c r="K17" s="11">
        <v>1343143.8599</v>
      </c>
    </row>
    <row r="18" spans="1:11">
      <c r="A18" s="5" t="s">
        <v>38</v>
      </c>
      <c r="B18" s="6">
        <v>218711</v>
      </c>
      <c r="C18" s="8" t="s">
        <v>39</v>
      </c>
      <c r="D18" s="4" t="s">
        <v>40</v>
      </c>
      <c r="E18" s="4" t="s">
        <v>41</v>
      </c>
      <c r="F18" s="4" t="s">
        <v>42</v>
      </c>
      <c r="G18" s="4">
        <v>8.1771999999999991</v>
      </c>
      <c r="H18" s="4">
        <v>163.69999999999999</v>
      </c>
      <c r="I18" s="10">
        <v>20.019077434818765</v>
      </c>
      <c r="J18" s="11">
        <v>35802990.700000003</v>
      </c>
      <c r="K18" s="11">
        <v>4378392.4447999997</v>
      </c>
    </row>
    <row r="19" spans="1:11">
      <c r="A19" s="5" t="s">
        <v>58</v>
      </c>
      <c r="B19" s="6">
        <v>59248</v>
      </c>
      <c r="C19" s="8" t="s">
        <v>43</v>
      </c>
      <c r="D19" s="4" t="s">
        <v>44</v>
      </c>
      <c r="E19" s="4" t="s">
        <v>101</v>
      </c>
      <c r="F19" s="4" t="s">
        <v>14</v>
      </c>
      <c r="G19" s="4">
        <v>8.8123000000000005</v>
      </c>
      <c r="H19" s="4">
        <v>556</v>
      </c>
      <c r="I19" s="10">
        <v>63.093630493741699</v>
      </c>
      <c r="J19" s="11">
        <v>32941888</v>
      </c>
      <c r="K19" s="11">
        <v>3738171.4194</v>
      </c>
    </row>
    <row r="20" spans="1:11">
      <c r="A20" s="5" t="s">
        <v>92</v>
      </c>
      <c r="B20" s="6">
        <v>63260</v>
      </c>
      <c r="C20" s="8" t="s">
        <v>102</v>
      </c>
      <c r="D20" s="4" t="s">
        <v>103</v>
      </c>
      <c r="E20" s="4" t="s">
        <v>104</v>
      </c>
      <c r="F20" s="4" t="s">
        <v>105</v>
      </c>
      <c r="G20" s="4">
        <v>6.3641999999999994</v>
      </c>
      <c r="H20" s="4">
        <v>324.60000000000002</v>
      </c>
      <c r="I20" s="10">
        <v>51.004053926652219</v>
      </c>
      <c r="J20" s="11">
        <v>20534196</v>
      </c>
      <c r="K20" s="11">
        <v>3226516.4515</v>
      </c>
    </row>
    <row r="21" spans="1:11">
      <c r="A21" s="5" t="s">
        <v>113</v>
      </c>
      <c r="B21" s="6">
        <v>214600</v>
      </c>
      <c r="C21" s="8" t="s">
        <v>126</v>
      </c>
      <c r="D21" s="4" t="s">
        <v>127</v>
      </c>
      <c r="E21" s="4" t="s">
        <v>128</v>
      </c>
      <c r="F21" s="4" t="s">
        <v>35</v>
      </c>
      <c r="G21" s="4">
        <v>108.80999999999999</v>
      </c>
      <c r="H21" s="9">
        <v>2087</v>
      </c>
      <c r="I21" s="10">
        <v>19.180222406028861</v>
      </c>
      <c r="J21" s="11">
        <v>447870200</v>
      </c>
      <c r="K21" s="11">
        <v>4116075.7281999998</v>
      </c>
    </row>
    <row r="22" spans="1:11">
      <c r="A22" s="5" t="s">
        <v>78</v>
      </c>
      <c r="B22" s="6">
        <v>27700</v>
      </c>
      <c r="C22" s="8" t="s">
        <v>82</v>
      </c>
      <c r="D22" s="4" t="s">
        <v>83</v>
      </c>
      <c r="E22" s="4" t="s">
        <v>84</v>
      </c>
      <c r="F22" s="4" t="s">
        <v>35</v>
      </c>
      <c r="G22" s="4">
        <v>108.80999999999999</v>
      </c>
      <c r="H22" s="4">
        <v>6430</v>
      </c>
      <c r="I22" s="10">
        <v>59.093833287381678</v>
      </c>
      <c r="J22" s="11">
        <v>178111000</v>
      </c>
      <c r="K22" s="11">
        <v>1636899.1821000001</v>
      </c>
    </row>
    <row r="23" spans="1:11">
      <c r="A23" s="5" t="s">
        <v>46</v>
      </c>
      <c r="B23" s="6">
        <v>59100</v>
      </c>
      <c r="C23" s="8" t="s">
        <v>47</v>
      </c>
      <c r="D23" s="4" t="s">
        <v>129</v>
      </c>
      <c r="E23" s="4" t="s">
        <v>106</v>
      </c>
      <c r="F23" s="4" t="s">
        <v>35</v>
      </c>
      <c r="G23" s="4">
        <v>108.80999999999999</v>
      </c>
      <c r="H23" s="7">
        <v>5350</v>
      </c>
      <c r="I23" s="10">
        <v>49.168274974726593</v>
      </c>
      <c r="J23" s="11">
        <v>316185000</v>
      </c>
      <c r="K23" s="11">
        <v>2905845.0510999998</v>
      </c>
    </row>
    <row r="24" spans="1:11">
      <c r="A24" s="5" t="s">
        <v>114</v>
      </c>
      <c r="B24" s="6">
        <v>38207</v>
      </c>
      <c r="C24" s="8" t="s">
        <v>130</v>
      </c>
      <c r="D24" s="4" t="s">
        <v>131</v>
      </c>
      <c r="E24" s="4" t="s">
        <v>132</v>
      </c>
      <c r="F24" s="4" t="s">
        <v>17</v>
      </c>
      <c r="G24" s="4">
        <v>0.85543199315654406</v>
      </c>
      <c r="H24" s="7">
        <v>96.34</v>
      </c>
      <c r="I24" s="10">
        <v>112.62146</v>
      </c>
      <c r="J24" s="11">
        <v>3680862.38</v>
      </c>
      <c r="K24" s="11">
        <v>4302928.1222999999</v>
      </c>
    </row>
    <row r="25" spans="1:11">
      <c r="A25" s="5" t="s">
        <v>48</v>
      </c>
      <c r="B25" s="6">
        <v>774000</v>
      </c>
      <c r="C25" s="8" t="s">
        <v>49</v>
      </c>
      <c r="D25" s="4" t="s">
        <v>50</v>
      </c>
      <c r="E25" s="4" t="s">
        <v>107</v>
      </c>
      <c r="F25" s="4" t="s">
        <v>13</v>
      </c>
      <c r="G25" s="4">
        <v>7.8430999999999997</v>
      </c>
      <c r="H25" s="7">
        <v>9.1999999999999993</v>
      </c>
      <c r="I25" s="10">
        <v>1.1730055717764658</v>
      </c>
      <c r="J25" s="11">
        <v>7120800</v>
      </c>
      <c r="K25" s="11">
        <v>907906.3125</v>
      </c>
    </row>
    <row r="26" spans="1:11">
      <c r="A26" s="5" t="s">
        <v>51</v>
      </c>
      <c r="B26" s="6">
        <v>21717</v>
      </c>
      <c r="C26" s="8" t="s">
        <v>52</v>
      </c>
      <c r="D26" s="4" t="s">
        <v>133</v>
      </c>
      <c r="E26" s="4" t="s">
        <v>108</v>
      </c>
      <c r="F26" s="4" t="s">
        <v>17</v>
      </c>
      <c r="G26" s="4">
        <v>0.85543199315654406</v>
      </c>
      <c r="H26" s="7">
        <v>36.854999999999997</v>
      </c>
      <c r="I26" s="10">
        <v>43.083494999999999</v>
      </c>
      <c r="J26" s="11">
        <v>800380.04</v>
      </c>
      <c r="K26" s="11">
        <v>935644.26100000006</v>
      </c>
    </row>
    <row r="27" spans="1:11">
      <c r="A27" s="5" t="s">
        <v>53</v>
      </c>
      <c r="B27" s="6">
        <v>74100</v>
      </c>
      <c r="C27" s="8" t="s">
        <v>54</v>
      </c>
      <c r="D27" s="4" t="s">
        <v>134</v>
      </c>
      <c r="E27" s="4" t="s">
        <v>109</v>
      </c>
      <c r="F27" s="4" t="s">
        <v>35</v>
      </c>
      <c r="G27" s="4">
        <v>108.80999999999999</v>
      </c>
      <c r="H27" s="4">
        <v>3030</v>
      </c>
      <c r="I27" s="10">
        <v>27.846705266060109</v>
      </c>
      <c r="J27" s="11">
        <v>224523000</v>
      </c>
      <c r="K27" s="11">
        <v>2063440.8602</v>
      </c>
    </row>
    <row r="28" spans="1:11">
      <c r="A28" s="5" t="s">
        <v>115</v>
      </c>
      <c r="B28" s="6">
        <v>32443</v>
      </c>
      <c r="C28" s="8" t="s">
        <v>135</v>
      </c>
      <c r="D28" s="4" t="s">
        <v>136</v>
      </c>
      <c r="E28" s="4" t="s">
        <v>169</v>
      </c>
      <c r="F28" s="4" t="s">
        <v>17</v>
      </c>
      <c r="G28" s="4">
        <v>0.85543199315654406</v>
      </c>
      <c r="H28" s="7">
        <v>54.6</v>
      </c>
      <c r="I28" s="10">
        <v>63.827400000000004</v>
      </c>
      <c r="J28" s="11">
        <v>1771387.8</v>
      </c>
      <c r="K28" s="11">
        <v>2070752.3382000001</v>
      </c>
    </row>
    <row r="29" spans="1:11">
      <c r="A29" s="5" t="s">
        <v>69</v>
      </c>
      <c r="B29" s="6">
        <v>37314</v>
      </c>
      <c r="C29" s="8" t="s">
        <v>71</v>
      </c>
      <c r="D29" s="4" t="s">
        <v>137</v>
      </c>
      <c r="E29" s="4" t="s">
        <v>138</v>
      </c>
      <c r="F29" s="4" t="s">
        <v>17</v>
      </c>
      <c r="G29" s="4">
        <v>0.85543199315654406</v>
      </c>
      <c r="H29" s="7">
        <v>54.32</v>
      </c>
      <c r="I29" s="10">
        <v>63.500079999999997</v>
      </c>
      <c r="J29" s="11">
        <v>2026896.48</v>
      </c>
      <c r="K29" s="11">
        <v>2369441.9851000002</v>
      </c>
    </row>
    <row r="30" spans="1:11">
      <c r="A30" s="5" t="s">
        <v>165</v>
      </c>
      <c r="B30" s="6">
        <v>3950</v>
      </c>
      <c r="C30" s="8" t="s">
        <v>170</v>
      </c>
      <c r="D30" s="4" t="s">
        <v>171</v>
      </c>
      <c r="E30" s="4" t="s">
        <v>172</v>
      </c>
      <c r="F30" s="4" t="s">
        <v>17</v>
      </c>
      <c r="G30" s="4">
        <v>0.85543199315654406</v>
      </c>
      <c r="H30" s="7">
        <v>164.1</v>
      </c>
      <c r="I30" s="10">
        <v>191.8329</v>
      </c>
      <c r="J30" s="11">
        <v>648195</v>
      </c>
      <c r="K30" s="11">
        <v>757739.95499999996</v>
      </c>
    </row>
    <row r="31" spans="1:11">
      <c r="A31" s="5" t="s">
        <v>72</v>
      </c>
      <c r="B31" s="6">
        <v>7082.91</v>
      </c>
      <c r="C31" s="8" t="s">
        <v>17</v>
      </c>
      <c r="F31" s="4" t="s">
        <v>17</v>
      </c>
      <c r="G31" s="4">
        <v>0.85543199315654406</v>
      </c>
      <c r="H31" s="7">
        <v>1</v>
      </c>
      <c r="I31" s="10">
        <v>1.169</v>
      </c>
      <c r="J31" s="11">
        <v>7082.91</v>
      </c>
      <c r="K31" s="11">
        <v>8267.8799999999992</v>
      </c>
    </row>
    <row r="32" spans="1:11">
      <c r="A32" s="5" t="s">
        <v>56</v>
      </c>
      <c r="B32" s="6">
        <v>3489139.76</v>
      </c>
      <c r="C32" s="8" t="s">
        <v>57</v>
      </c>
      <c r="F32" s="4" t="s">
        <v>31</v>
      </c>
      <c r="G32" s="4">
        <v>1</v>
      </c>
      <c r="H32" s="4">
        <v>100</v>
      </c>
      <c r="I32" s="10">
        <v>100</v>
      </c>
      <c r="J32" s="11">
        <v>3489139.76</v>
      </c>
      <c r="K32" s="11">
        <v>3489139.76</v>
      </c>
    </row>
    <row r="33" spans="1:11">
      <c r="A33" s="5"/>
      <c r="B33" s="6"/>
      <c r="C33" s="8"/>
      <c r="I33" s="10"/>
      <c r="J33" s="11"/>
      <c r="K33" s="11"/>
    </row>
    <row r="34" spans="1:11">
      <c r="A34" s="5"/>
      <c r="B34" s="6"/>
      <c r="C34" s="8"/>
      <c r="H34" s="7"/>
      <c r="I34" s="10"/>
      <c r="J34" s="11"/>
      <c r="K34" s="11"/>
    </row>
    <row r="35" spans="1:11">
      <c r="A35" s="5"/>
      <c r="B35" s="6"/>
      <c r="C35" s="8"/>
      <c r="H35" s="7"/>
      <c r="I35" s="10"/>
      <c r="J35" s="11"/>
      <c r="K35" s="11"/>
    </row>
    <row r="36" spans="1:11">
      <c r="A36" s="5"/>
      <c r="B36" s="6"/>
      <c r="C36" s="8"/>
      <c r="H36" s="7"/>
      <c r="I36" s="10"/>
      <c r="J36" s="11"/>
      <c r="K36" s="11"/>
    </row>
    <row r="37" spans="1:11">
      <c r="A37" s="5"/>
      <c r="B37" s="6"/>
      <c r="C37" s="8"/>
      <c r="I37" s="10"/>
      <c r="J37" s="11"/>
      <c r="K37" s="11"/>
    </row>
    <row r="38" spans="1:11">
      <c r="A38" s="5"/>
      <c r="B38" s="6"/>
      <c r="C38" s="8"/>
      <c r="I38" s="10"/>
      <c r="J38" s="11"/>
      <c r="K38" s="11"/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80632763.033400014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59</v>
      </c>
    </row>
    <row r="42" spans="1:11">
      <c r="A42" s="8" t="s">
        <v>139</v>
      </c>
      <c r="C42" s="4" t="s">
        <v>87</v>
      </c>
      <c r="K42" s="11">
        <v>10614.833195478357</v>
      </c>
    </row>
    <row r="43" spans="1:11">
      <c r="A43" s="8" t="s">
        <v>73</v>
      </c>
      <c r="C43" s="4" t="s">
        <v>25</v>
      </c>
      <c r="K43" s="11">
        <v>13959.36801</v>
      </c>
    </row>
    <row r="44" spans="1:11">
      <c r="A44" s="8" t="s">
        <v>60</v>
      </c>
      <c r="C44" s="4" t="s">
        <v>33</v>
      </c>
      <c r="K44" s="11">
        <v>10017.581840000001</v>
      </c>
    </row>
    <row r="45" spans="1:11">
      <c r="A45" s="8" t="s">
        <v>60</v>
      </c>
      <c r="C45" s="4" t="s">
        <v>33</v>
      </c>
      <c r="K45" s="11">
        <v>11130.645190000001</v>
      </c>
    </row>
    <row r="46" spans="1:11">
      <c r="A46" s="8" t="s">
        <v>140</v>
      </c>
      <c r="C46" s="4" t="s">
        <v>34</v>
      </c>
      <c r="K46" s="11">
        <v>1929.969671905156</v>
      </c>
    </row>
    <row r="47" spans="1:11">
      <c r="A47" s="8" t="s">
        <v>164</v>
      </c>
      <c r="C47" s="4" t="s">
        <v>75</v>
      </c>
      <c r="K47" s="11">
        <v>8114.5082899999998</v>
      </c>
    </row>
    <row r="48" spans="1:11">
      <c r="A48" s="8" t="s">
        <v>141</v>
      </c>
      <c r="C48" s="4" t="s">
        <v>37</v>
      </c>
      <c r="K48" s="11">
        <v>6727.3228563551147</v>
      </c>
    </row>
    <row r="49" spans="1:11">
      <c r="A49" s="8" t="s">
        <v>141</v>
      </c>
      <c r="C49" s="4" t="s">
        <v>37</v>
      </c>
      <c r="K49" s="11">
        <v>13454.645712710229</v>
      </c>
    </row>
    <row r="50" spans="1:11">
      <c r="A50" s="8" t="s">
        <v>173</v>
      </c>
      <c r="C50" s="4" t="s">
        <v>43</v>
      </c>
      <c r="K50" s="11">
        <v>19862.166517254289</v>
      </c>
    </row>
    <row r="51" spans="1:11">
      <c r="A51" s="8" t="s">
        <v>110</v>
      </c>
      <c r="C51" s="4" t="s">
        <v>102</v>
      </c>
      <c r="K51" s="11">
        <v>5961.9810816756235</v>
      </c>
    </row>
    <row r="52" spans="1:11">
      <c r="A52" s="8" t="s">
        <v>142</v>
      </c>
      <c r="C52" s="4" t="s">
        <v>45</v>
      </c>
      <c r="K52" s="11">
        <v>11804.062126642773</v>
      </c>
    </row>
    <row r="53" spans="1:11">
      <c r="A53" s="8" t="s">
        <v>143</v>
      </c>
      <c r="C53" s="4" t="s">
        <v>82</v>
      </c>
      <c r="K53" s="11">
        <v>7400.0551419906269</v>
      </c>
    </row>
    <row r="54" spans="1:11">
      <c r="A54" s="8" t="s">
        <v>159</v>
      </c>
      <c r="C54" s="4" t="s">
        <v>146</v>
      </c>
      <c r="K54" s="11">
        <v>1627.3310078250213</v>
      </c>
    </row>
    <row r="55" spans="1:11">
      <c r="A55" s="8" t="s">
        <v>174</v>
      </c>
      <c r="C55" s="4" t="s">
        <v>130</v>
      </c>
      <c r="K55" s="11">
        <v>14886.85261</v>
      </c>
    </row>
    <row r="56" spans="1:11">
      <c r="A56" s="8" t="s">
        <v>175</v>
      </c>
      <c r="C56" s="4" t="s">
        <v>52</v>
      </c>
      <c r="K56" s="11">
        <v>47474.013510000004</v>
      </c>
    </row>
    <row r="57" spans="1:11">
      <c r="A57" s="8" t="s">
        <v>144</v>
      </c>
      <c r="C57" s="4" t="s">
        <v>70</v>
      </c>
      <c r="K57" s="11">
        <v>15880.893300248141</v>
      </c>
    </row>
    <row r="58" spans="1:11">
      <c r="A58" s="8" t="s">
        <v>145</v>
      </c>
      <c r="C58" s="4" t="s">
        <v>54</v>
      </c>
      <c r="G58" s="13"/>
      <c r="K58" s="11">
        <v>20430.107526881722</v>
      </c>
    </row>
    <row r="59" spans="1:11">
      <c r="A59" s="8" t="s">
        <v>90</v>
      </c>
      <c r="C59" s="4" t="s">
        <v>55</v>
      </c>
      <c r="K59" s="11">
        <v>19189.412737799837</v>
      </c>
    </row>
    <row r="60" spans="1:11">
      <c r="A60" s="8" t="s">
        <v>176</v>
      </c>
      <c r="C60" s="4" t="s">
        <v>135</v>
      </c>
      <c r="K60" s="11">
        <v>7596.2438299999994</v>
      </c>
    </row>
    <row r="61" spans="1:11">
      <c r="A61" s="8" t="s">
        <v>160</v>
      </c>
      <c r="C61" s="4" t="s">
        <v>85</v>
      </c>
      <c r="K61" s="11">
        <v>1796.320436</v>
      </c>
    </row>
    <row r="62" spans="1:11">
      <c r="K62" s="23">
        <f>SUM(K42:K61)</f>
        <v>249858.3145927669</v>
      </c>
    </row>
    <row r="64" spans="1:11">
      <c r="A64" s="1" t="s">
        <v>61</v>
      </c>
    </row>
    <row r="65" spans="1:11" customFormat="1">
      <c r="A65" s="21" t="s">
        <v>0</v>
      </c>
      <c r="B65" s="22" t="s">
        <v>62</v>
      </c>
      <c r="C65" s="21" t="s">
        <v>63</v>
      </c>
      <c r="D65" s="21" t="s">
        <v>64</v>
      </c>
      <c r="E65" s="21" t="s">
        <v>65</v>
      </c>
      <c r="F65" s="20" t="s">
        <v>66</v>
      </c>
      <c r="G65" s="21" t="s">
        <v>163</v>
      </c>
      <c r="H65" s="21" t="s">
        <v>6</v>
      </c>
      <c r="I65" s="21" t="s">
        <v>67</v>
      </c>
      <c r="J65" s="21" t="s">
        <v>4</v>
      </c>
      <c r="K65" s="21"/>
    </row>
    <row r="66" spans="1:11" customFormat="1">
      <c r="A66" s="14" t="s">
        <v>161</v>
      </c>
      <c r="B66" s="15"/>
      <c r="C66" s="14" t="s">
        <v>89</v>
      </c>
      <c r="D66" s="16">
        <v>43249</v>
      </c>
      <c r="E66" s="16">
        <v>43252</v>
      </c>
      <c r="F66" s="17">
        <v>45806967</v>
      </c>
      <c r="G66" s="14" t="s">
        <v>35</v>
      </c>
      <c r="H66" s="4">
        <v>108.80999999999999</v>
      </c>
      <c r="I66" s="18">
        <v>420981.22415219195</v>
      </c>
      <c r="J66" s="14" t="s">
        <v>152</v>
      </c>
      <c r="K66" s="18">
        <f>+I66</f>
        <v>420981.22415219195</v>
      </c>
    </row>
    <row r="67" spans="1:11" customFormat="1">
      <c r="A67" s="14" t="s">
        <v>161</v>
      </c>
      <c r="B67" s="15"/>
      <c r="C67" s="14" t="s">
        <v>89</v>
      </c>
      <c r="D67" s="16">
        <v>43250</v>
      </c>
      <c r="E67" s="16">
        <v>43255</v>
      </c>
      <c r="F67" s="17">
        <v>22620463</v>
      </c>
      <c r="G67" s="14" t="s">
        <v>35</v>
      </c>
      <c r="H67" s="4">
        <v>108.80999999999999</v>
      </c>
      <c r="I67" s="18">
        <v>207889.55978310818</v>
      </c>
      <c r="J67" s="14" t="s">
        <v>152</v>
      </c>
      <c r="K67" s="18">
        <f t="shared" ref="K67:K72" si="0">+I67</f>
        <v>207889.55978310818</v>
      </c>
    </row>
    <row r="68" spans="1:11" customFormat="1">
      <c r="A68" s="14" t="s">
        <v>141</v>
      </c>
      <c r="B68" s="15"/>
      <c r="C68" s="14" t="s">
        <v>89</v>
      </c>
      <c r="D68" s="16">
        <v>43250</v>
      </c>
      <c r="E68" s="16">
        <v>43255</v>
      </c>
      <c r="F68" s="17">
        <v>22740436</v>
      </c>
      <c r="G68" s="14" t="s">
        <v>35</v>
      </c>
      <c r="H68" s="4">
        <v>108.80999999999999</v>
      </c>
      <c r="I68" s="18">
        <v>208992.15145666761</v>
      </c>
      <c r="J68" s="14" t="s">
        <v>99</v>
      </c>
      <c r="K68" s="18">
        <f t="shared" si="0"/>
        <v>208992.15145666761</v>
      </c>
    </row>
    <row r="69" spans="1:11" customFormat="1">
      <c r="A69" s="14" t="s">
        <v>173</v>
      </c>
      <c r="B69" s="15"/>
      <c r="C69" s="14" t="s">
        <v>89</v>
      </c>
      <c r="D69" s="16">
        <v>43250</v>
      </c>
      <c r="E69" s="16">
        <v>43252</v>
      </c>
      <c r="F69" s="17">
        <v>460857.85</v>
      </c>
      <c r="G69" s="14" t="s">
        <v>14</v>
      </c>
      <c r="H69" s="4">
        <v>8.8123000000000005</v>
      </c>
      <c r="I69" s="18">
        <v>52297.113125971649</v>
      </c>
      <c r="J69" s="14" t="s">
        <v>101</v>
      </c>
      <c r="K69" s="18">
        <f t="shared" si="0"/>
        <v>52297.113125971649</v>
      </c>
    </row>
    <row r="70" spans="1:11" customFormat="1">
      <c r="A70" s="14" t="s">
        <v>177</v>
      </c>
      <c r="B70" s="15"/>
      <c r="C70" s="14" t="s">
        <v>89</v>
      </c>
      <c r="D70" s="16">
        <v>43249</v>
      </c>
      <c r="E70" s="16">
        <v>43252</v>
      </c>
      <c r="F70" s="17">
        <v>46473026</v>
      </c>
      <c r="G70" s="14" t="s">
        <v>35</v>
      </c>
      <c r="H70" s="4">
        <v>108.80999999999999</v>
      </c>
      <c r="I70" s="18">
        <v>427102.52734123706</v>
      </c>
      <c r="J70" s="14" t="s">
        <v>128</v>
      </c>
      <c r="K70" s="18">
        <f t="shared" si="0"/>
        <v>427102.52734123706</v>
      </c>
    </row>
    <row r="71" spans="1:11" customFormat="1">
      <c r="A71" s="14" t="s">
        <v>177</v>
      </c>
      <c r="B71" s="15"/>
      <c r="C71" s="14" t="s">
        <v>89</v>
      </c>
      <c r="D71" s="16">
        <v>43251</v>
      </c>
      <c r="E71" s="16">
        <v>43256</v>
      </c>
      <c r="F71" s="17">
        <v>47776208</v>
      </c>
      <c r="G71" s="14" t="s">
        <v>35</v>
      </c>
      <c r="H71" s="4">
        <v>108.80999999999999</v>
      </c>
      <c r="I71" s="18">
        <v>439079.20227920235</v>
      </c>
      <c r="J71" s="14" t="s">
        <v>128</v>
      </c>
      <c r="K71" s="18">
        <f t="shared" si="0"/>
        <v>439079.20227920235</v>
      </c>
    </row>
    <row r="72" spans="1:11" customFormat="1">
      <c r="A72" s="14" t="s">
        <v>176</v>
      </c>
      <c r="B72" s="15"/>
      <c r="C72" s="14" t="s">
        <v>89</v>
      </c>
      <c r="D72" s="16">
        <v>43250</v>
      </c>
      <c r="E72" s="16">
        <v>43252</v>
      </c>
      <c r="F72" s="17">
        <v>187562.01</v>
      </c>
      <c r="G72" s="14" t="s">
        <v>17</v>
      </c>
      <c r="H72" s="4">
        <v>0.85543199315654406</v>
      </c>
      <c r="I72" s="18">
        <v>219259.98969000002</v>
      </c>
      <c r="J72" s="14" t="s">
        <v>169</v>
      </c>
      <c r="K72" s="18">
        <f t="shared" si="0"/>
        <v>219259.98969000002</v>
      </c>
    </row>
    <row r="73" spans="1:11" customFormat="1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>
      <c r="A76" s="14"/>
      <c r="B76" s="15"/>
      <c r="C76" s="14"/>
      <c r="D76" s="16"/>
      <c r="E76" s="16"/>
      <c r="F76" s="17"/>
      <c r="G76" s="14"/>
      <c r="H76" s="4"/>
      <c r="I76" s="20">
        <f>SUM(I66:I75)</f>
        <v>1975601.7678283788</v>
      </c>
      <c r="J76" s="14"/>
      <c r="K76" s="20">
        <f>SUM(K66:K75)</f>
        <v>1975601.7678283788</v>
      </c>
    </row>
    <row r="77" spans="1:11" customFormat="1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>
      <c r="A78" s="14" t="s">
        <v>158</v>
      </c>
      <c r="B78" s="15"/>
      <c r="C78" s="14" t="s">
        <v>91</v>
      </c>
      <c r="D78" s="16">
        <v>43250</v>
      </c>
      <c r="E78" s="16">
        <v>43252</v>
      </c>
      <c r="F78" s="17">
        <v>554312.41</v>
      </c>
      <c r="G78" s="14" t="s">
        <v>17</v>
      </c>
      <c r="H78" s="4">
        <v>0.85543199315654406</v>
      </c>
      <c r="I78" s="18">
        <v>647991.20729000005</v>
      </c>
      <c r="J78" s="14" t="s">
        <v>94</v>
      </c>
      <c r="K78" s="18">
        <f>+I78</f>
        <v>647991.20729000005</v>
      </c>
    </row>
    <row r="79" spans="1:11" customFormat="1">
      <c r="A79" s="14" t="s">
        <v>178</v>
      </c>
      <c r="B79" s="15"/>
      <c r="C79" s="14" t="s">
        <v>91</v>
      </c>
      <c r="D79" s="16">
        <v>43250</v>
      </c>
      <c r="E79" s="16">
        <v>43252</v>
      </c>
      <c r="F79" s="17">
        <v>919879.21</v>
      </c>
      <c r="G79" s="14" t="s">
        <v>17</v>
      </c>
      <c r="H79" s="4">
        <v>0.85543199315654406</v>
      </c>
      <c r="I79" s="18">
        <v>1075338.7964899999</v>
      </c>
      <c r="J79" s="14" t="s">
        <v>111</v>
      </c>
      <c r="K79" s="18">
        <f>+I79</f>
        <v>1075338.7964899999</v>
      </c>
    </row>
    <row r="80" spans="1:11" customFormat="1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/>
    </row>
    <row r="82" spans="1:11" customFormat="1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>
      <c r="I87" s="23">
        <f>SUM(I78:I86)</f>
        <v>1723330.0037799999</v>
      </c>
      <c r="K87" s="23">
        <f>SUM(K78:K86)</f>
        <v>1723330.0037799999</v>
      </c>
    </row>
    <row r="91" spans="1:11">
      <c r="K91" s="24">
        <f>+K39+K62-K76+K87</f>
        <v>80630349.58394441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2018-06-25T22:04:13Z</dcterms:modified>
</cp:coreProperties>
</file>