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4\Monthly Uploads\"/>
    </mc:Choice>
  </mc:AlternateContent>
  <xr:revisionPtr revIDLastSave="0" documentId="13_ncr:1_{ABA61BD5-CF6F-4958-8014-C462D9C46878}" xr6:coauthVersionLast="32" xr6:coauthVersionMax="32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38" i="1" l="1"/>
  <c r="K88" i="1"/>
  <c r="K64" i="1" l="1"/>
  <c r="K78" i="1" l="1"/>
  <c r="K90" i="1" s="1"/>
</calcChain>
</file>

<file path=xl/sharedStrings.xml><?xml version="1.0" encoding="utf-8"?>
<sst xmlns="http://schemas.openxmlformats.org/spreadsheetml/2006/main" count="249" uniqueCount="186">
  <si>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</si>
  <si>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</si>
  <si>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</si>
  <si>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</si>
  <si>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</si>
  <si>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</si>
  <si>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</si>
  <si>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</si>
  <si>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</si>
  <si>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</si>
  <si>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</si>
  <si>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</si>
  <si>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</si>
  <si>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HKD</t>
  </si>
  <si>
    <t>SEK</t>
  </si>
  <si>
    <t>BANCO BILBAO VIZCAYA ARGENTA</t>
  </si>
  <si>
    <t>550190904</t>
  </si>
  <si>
    <t>5501906</t>
  </si>
  <si>
    <t>EUR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</si>
  <si>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</si>
  <si>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</si>
  <si>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</si>
  <si>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</si>
  <si>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</si>
  <si>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</si>
  <si>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</si>
  <si>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</si>
  <si>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</si>
  <si>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</si>
  <si>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</si>
  <si>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</si>
  <si>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</si>
  <si>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</si>
  <si>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</si>
  <si>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</si>
  <si>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</si>
  <si>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</si>
  <si>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</si>
  <si>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</si>
  <si>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</si>
  <si>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</si>
  <si>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</si>
  <si>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</si>
  <si>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</si>
  <si>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</si>
  <si>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</si>
  <si>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</si>
  <si>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</si>
  <si>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PIGEON CORP</t>
  </si>
  <si>
    <t>668808900</t>
  </si>
  <si>
    <t>6688080</t>
  </si>
  <si>
    <t>SAMSUNG ELECTR GDR</t>
  </si>
  <si>
    <t>494281900</t>
  </si>
  <si>
    <t>4942818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</si>
  <si>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</si>
  <si>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</si>
  <si>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</si>
  <si>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</si>
  <si>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</si>
  <si>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</si>
  <si>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</si>
  <si>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</si>
  <si>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</si>
  <si>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</si>
  <si>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</si>
  <si>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</si>
  <si>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</si>
  <si>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</si>
  <si>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</si>
  <si>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</si>
  <si>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</si>
  <si>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</si>
  <si>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</si>
  <si>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</si>
  <si>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</si>
  <si>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</si>
  <si>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</si>
  <si>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</si>
  <si>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SUMITOMO HEAVY INDUSTRIES</t>
  </si>
  <si>
    <t>VALEO SA</t>
  </si>
  <si>
    <t>685873002</t>
  </si>
  <si>
    <t>6858731</t>
  </si>
  <si>
    <t>BYMXPS901</t>
  </si>
  <si>
    <t>BYMXPS7</t>
  </si>
  <si>
    <t>BDC5ST904</t>
  </si>
  <si>
    <t>BDC5ST8</t>
  </si>
  <si>
    <t>EURO CURRENCY</t>
  </si>
  <si>
    <t>KION GROUP AG</t>
  </si>
  <si>
    <t>AHT LN</t>
  </si>
  <si>
    <t>BBVA SM</t>
  </si>
  <si>
    <t>BZU IM</t>
  </si>
  <si>
    <t>FCA IM</t>
  </si>
  <si>
    <t>27 HK</t>
  </si>
  <si>
    <t>HLE GY</t>
  </si>
  <si>
    <t>ICLR US</t>
  </si>
  <si>
    <t>INH GY</t>
  </si>
  <si>
    <t>BB22L9907</t>
  </si>
  <si>
    <t>BB22L96</t>
  </si>
  <si>
    <t>KGX GY</t>
  </si>
  <si>
    <t>7276 JP</t>
  </si>
  <si>
    <t>MHG NO</t>
  </si>
  <si>
    <t>MIC SS</t>
  </si>
  <si>
    <t>7956 JP</t>
  </si>
  <si>
    <t>SMSN LI</t>
  </si>
  <si>
    <t>1308 HK</t>
  </si>
  <si>
    <t>GLE FP</t>
  </si>
  <si>
    <t>6302 JP</t>
  </si>
  <si>
    <t>5975 JP</t>
  </si>
  <si>
    <t>5332 JP</t>
  </si>
  <si>
    <t>UCG IM</t>
  </si>
  <si>
    <t>FR FP</t>
  </si>
  <si>
    <t>FERGUSON PLC</t>
  </si>
  <si>
    <t>PALTAC CORPORATION</t>
  </si>
  <si>
    <t>BFNWV4909</t>
  </si>
  <si>
    <t>BFNWV48</t>
  </si>
  <si>
    <t>FERG LN</t>
  </si>
  <si>
    <t>B61BG9905</t>
  </si>
  <si>
    <t>B61BG94</t>
  </si>
  <si>
    <t>8283 JP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</si>
  <si>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</si>
  <si>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</si>
  <si>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</si>
  <si>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</si>
  <si>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</si>
  <si>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</si>
  <si>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</si>
  <si>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</si>
  <si>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TOTO LTD COMMON STOCK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</si>
  <si>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</si>
  <si>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</si>
  <si>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</si>
  <si>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</si>
  <si>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</si>
  <si>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</si>
  <si>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</si>
  <si>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</si>
  <si>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</si>
  <si>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</si>
  <si>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</si>
  <si>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</si>
  <si>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</si>
  <si>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B142S6906</t>
  </si>
  <si>
    <t>CHF</t>
  </si>
  <si>
    <t>B03XKH905</t>
  </si>
  <si>
    <t>B03XKH2</t>
  </si>
  <si>
    <t>2427 JP</t>
  </si>
  <si>
    <t>484628904</t>
  </si>
  <si>
    <t>4846288</t>
  </si>
  <si>
    <t>SAP GY</t>
  </si>
  <si>
    <t>435413901</t>
  </si>
  <si>
    <t>4354134</t>
  </si>
  <si>
    <t>UTDI GY</t>
  </si>
  <si>
    <t>US DOLLAR</t>
  </si>
  <si>
    <t>TOPRE CORP COMMON STOCK</t>
  </si>
  <si>
    <t>OMRON CORP COMMON STOCK</t>
  </si>
  <si>
    <t>SUMITOMO HEAVY INDUSTRIES COMMON STOCK</t>
  </si>
  <si>
    <t>PALTAC CORPORATION COMMON STOCK</t>
  </si>
  <si>
    <t>CAPCOM CO LTD COMMON STOCK</t>
  </si>
  <si>
    <t>KEYENCE CORP COMMON STOCK</t>
  </si>
  <si>
    <t>KOITO MANUFACTURING CO LTD COMMON STOCK</t>
  </si>
  <si>
    <t>KUEHNE   NAGEL INTL AG REG COMMON STOCK CHF1.0</t>
  </si>
  <si>
    <t>CYBERAGENT INC</t>
  </si>
  <si>
    <t>E GUARDIAN INC</t>
  </si>
  <si>
    <t>INFINEON TECHNOLOGIES AG</t>
  </si>
  <si>
    <t>NXP SEMICONDUCTORS NV</t>
  </si>
  <si>
    <t>GBp</t>
  </si>
  <si>
    <t>622050904</t>
  </si>
  <si>
    <t>6220501</t>
  </si>
  <si>
    <t>4751 JP</t>
  </si>
  <si>
    <t>B5N99L909</t>
  </si>
  <si>
    <t>B5N99L2</t>
  </si>
  <si>
    <t>6050 JP</t>
  </si>
  <si>
    <t>588950907</t>
  </si>
  <si>
    <t>5889505</t>
  </si>
  <si>
    <t>IFX GY</t>
  </si>
  <si>
    <t>N6596X109</t>
  </si>
  <si>
    <t>B505PN7</t>
  </si>
  <si>
    <t>NXPI US</t>
  </si>
  <si>
    <t>ASSA ABLOY AB B COMMON STOCK SEK1.0</t>
  </si>
  <si>
    <t>LLOYDS BANKING GROUP PLC COMMON STOCK</t>
  </si>
  <si>
    <t>SAMSUNG ELECTR GDR GDR</t>
  </si>
  <si>
    <t>CYBERAGENT INC COMMON STOCK</t>
  </si>
  <si>
    <t>INFINEON TECHNOLOGIES AG COMMON STOCK</t>
  </si>
  <si>
    <t>NOVOZYMES A/S B SHARES COMMON STOCK DKK2.0</t>
  </si>
  <si>
    <t>NXP SEMICONDUCTORS NV COMMON STOCK</t>
  </si>
  <si>
    <t>KION GROUP AG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</si>
</sst>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2" fontId="1" fillId="0" borderId="0" xfId="1" applyNumberForma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97"/>
  <sheetViews>
    <sheetView tabSelected="1" workbookViewId="0">
      <pane xSplit="1" ySplit="1" topLeftCell="B74" activePane="bottomRight" state="frozen"/>
      <selection activeCell="J33" sqref="J33"/>
      <selection pane="topRight" activeCell="J33" sqref="J33"/>
      <selection pane="bottomLeft" activeCell="J33" sqref="J33"/>
      <selection pane="bottomRight" activeCell="K81" sqref="K81:K82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76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115903</v>
      </c>
      <c r="C2" s="10" t="s">
        <v>11</v>
      </c>
      <c r="D2" s="11" t="s">
        <v>12</v>
      </c>
      <c r="E2" s="11" t="s">
        <v>88</v>
      </c>
      <c r="F2" s="11" t="s">
        <v>165</v>
      </c>
      <c r="G2" s="11">
        <v>0.72650000000000003</v>
      </c>
      <c r="H2" s="12">
        <v>20.329999999999998</v>
      </c>
      <c r="I2" s="13">
        <v>28.001521</v>
      </c>
      <c r="J2" s="14">
        <v>2356307.9899999998</v>
      </c>
      <c r="K2" s="15">
        <v>3243369.5664143148</v>
      </c>
      <c r="M2" s="11"/>
      <c r="O2" s="16"/>
    </row>
    <row r="3" spans="1:15" ht="15">
      <c r="A3" s="8" t="s">
        <v>133</v>
      </c>
      <c r="B3" s="17">
        <v>109216</v>
      </c>
      <c r="C3" s="11" t="s">
        <v>138</v>
      </c>
      <c r="D3" s="11" t="s">
        <v>139</v>
      </c>
      <c r="E3" s="11" t="s">
        <v>140</v>
      </c>
      <c r="F3" s="11" t="s">
        <v>14</v>
      </c>
      <c r="G3" s="11">
        <v>8.7492000000000001</v>
      </c>
      <c r="H3" s="11">
        <v>184.2</v>
      </c>
      <c r="I3" s="13">
        <v>21.068283000000001</v>
      </c>
      <c r="J3" s="14">
        <v>20117587.199999999</v>
      </c>
      <c r="K3" s="15">
        <v>2299363.0503360308</v>
      </c>
      <c r="M3" s="11"/>
      <c r="O3" s="16"/>
    </row>
    <row r="4" spans="1:15" ht="15">
      <c r="A4" s="8" t="s">
        <v>15</v>
      </c>
      <c r="B4" s="17">
        <v>232617</v>
      </c>
      <c r="C4" s="11" t="s">
        <v>16</v>
      </c>
      <c r="D4" s="11" t="s">
        <v>17</v>
      </c>
      <c r="E4" s="11" t="s">
        <v>89</v>
      </c>
      <c r="F4" s="11" t="s">
        <v>18</v>
      </c>
      <c r="G4" s="11">
        <v>0.82789999999999997</v>
      </c>
      <c r="H4" s="11">
        <v>6.73</v>
      </c>
      <c r="I4" s="13">
        <v>8.1311809999999998</v>
      </c>
      <c r="J4" s="14">
        <v>1565512.4100000001</v>
      </c>
      <c r="K4" s="15">
        <v>1890943.8458751061</v>
      </c>
      <c r="M4" s="11"/>
      <c r="O4" s="18"/>
    </row>
    <row r="5" spans="1:15" ht="15">
      <c r="A5" s="8" t="s">
        <v>19</v>
      </c>
      <c r="B5" s="17">
        <v>140337</v>
      </c>
      <c r="C5" s="11" t="s">
        <v>20</v>
      </c>
      <c r="D5" s="11" t="s">
        <v>21</v>
      </c>
      <c r="E5" s="11" t="s">
        <v>90</v>
      </c>
      <c r="F5" s="11" t="s">
        <v>18</v>
      </c>
      <c r="G5" s="11">
        <v>0.82789999999999997</v>
      </c>
      <c r="H5" s="11">
        <v>20.96</v>
      </c>
      <c r="I5" s="13">
        <v>25.323858000000001</v>
      </c>
      <c r="J5" s="14">
        <v>2941463.52</v>
      </c>
      <c r="K5" s="15">
        <v>3552921.2706848653</v>
      </c>
      <c r="M5" s="11"/>
      <c r="O5" s="18"/>
    </row>
    <row r="6" spans="1:15" ht="15">
      <c r="A6" s="8" t="s">
        <v>161</v>
      </c>
      <c r="B6" s="17">
        <v>16700</v>
      </c>
      <c r="C6" s="11" t="s">
        <v>166</v>
      </c>
      <c r="D6" s="11" t="s">
        <v>167</v>
      </c>
      <c r="E6" s="11" t="s">
        <v>168</v>
      </c>
      <c r="F6" s="11" t="s">
        <v>38</v>
      </c>
      <c r="G6" s="11">
        <v>109.34</v>
      </c>
      <c r="H6" s="11">
        <v>6040</v>
      </c>
      <c r="I6" s="13">
        <v>55.197623999999998</v>
      </c>
      <c r="J6" s="14">
        <v>100868000</v>
      </c>
      <c r="K6" s="15">
        <v>922516.91970001825</v>
      </c>
      <c r="M6" s="11"/>
      <c r="O6" s="18"/>
    </row>
    <row r="7" spans="1:15" ht="15">
      <c r="A7" s="8" t="s">
        <v>162</v>
      </c>
      <c r="B7" s="17">
        <v>33700</v>
      </c>
      <c r="C7" s="11" t="s">
        <v>169</v>
      </c>
      <c r="D7" s="11" t="s">
        <v>170</v>
      </c>
      <c r="E7" s="11" t="s">
        <v>171</v>
      </c>
      <c r="F7" s="11" t="s">
        <v>38</v>
      </c>
      <c r="G7" s="11">
        <v>109.34</v>
      </c>
      <c r="H7" s="11">
        <v>3370</v>
      </c>
      <c r="I7" s="13">
        <v>30.797350000000002</v>
      </c>
      <c r="J7" s="14">
        <v>113569000</v>
      </c>
      <c r="K7" s="15">
        <v>1038677.5196634352</v>
      </c>
      <c r="M7" s="11"/>
      <c r="O7" s="18"/>
    </row>
    <row r="8" spans="1:15" ht="15">
      <c r="A8" s="8" t="s">
        <v>111</v>
      </c>
      <c r="B8" s="17">
        <v>25812</v>
      </c>
      <c r="C8" s="11" t="s">
        <v>113</v>
      </c>
      <c r="D8" s="11" t="s">
        <v>114</v>
      </c>
      <c r="E8" s="11" t="s">
        <v>115</v>
      </c>
      <c r="F8" s="11" t="s">
        <v>165</v>
      </c>
      <c r="G8" s="11">
        <v>0.72650000000000003</v>
      </c>
      <c r="H8" s="11">
        <v>55.8</v>
      </c>
      <c r="I8" s="13">
        <v>76.856116999999998</v>
      </c>
      <c r="J8" s="14">
        <v>1440309.5999999999</v>
      </c>
      <c r="K8" s="15">
        <v>1982532.1403991738</v>
      </c>
      <c r="M8" s="11"/>
      <c r="O8" s="18"/>
    </row>
    <row r="9" spans="1:15" ht="15">
      <c r="A9" s="8" t="s">
        <v>23</v>
      </c>
      <c r="B9" s="17">
        <v>105979</v>
      </c>
      <c r="C9" s="11" t="s">
        <v>24</v>
      </c>
      <c r="D9" s="11" t="s">
        <v>25</v>
      </c>
      <c r="E9" s="11" t="s">
        <v>91</v>
      </c>
      <c r="F9" s="11" t="s">
        <v>18</v>
      </c>
      <c r="G9" s="11">
        <v>0.82789999999999997</v>
      </c>
      <c r="H9" s="12">
        <v>18.57</v>
      </c>
      <c r="I9" s="13">
        <v>22.436260999999998</v>
      </c>
      <c r="J9" s="14">
        <v>1968030.03</v>
      </c>
      <c r="K9" s="15">
        <v>2377134.95591255</v>
      </c>
      <c r="M9" s="11"/>
      <c r="O9" s="18"/>
    </row>
    <row r="10" spans="1:15" ht="15">
      <c r="A10" s="8" t="s">
        <v>26</v>
      </c>
      <c r="B10" s="17">
        <v>403995</v>
      </c>
      <c r="C10" s="11" t="s">
        <v>27</v>
      </c>
      <c r="D10" s="11" t="s">
        <v>28</v>
      </c>
      <c r="E10" s="11" t="s">
        <v>92</v>
      </c>
      <c r="F10" s="11" t="s">
        <v>13</v>
      </c>
      <c r="G10" s="11">
        <v>7.8483000000000001</v>
      </c>
      <c r="H10" s="12">
        <v>69.400000000000006</v>
      </c>
      <c r="I10" s="13">
        <v>8.8427360000000004</v>
      </c>
      <c r="J10" s="14">
        <v>28037253.000000004</v>
      </c>
      <c r="K10" s="15">
        <v>3572398.2263674941</v>
      </c>
      <c r="M10" s="11"/>
      <c r="O10" s="18"/>
    </row>
    <row r="11" spans="1:15" ht="15">
      <c r="A11" s="8" t="s">
        <v>77</v>
      </c>
      <c r="B11" s="17">
        <v>33691</v>
      </c>
      <c r="C11" s="11" t="s">
        <v>29</v>
      </c>
      <c r="D11" s="11" t="s">
        <v>30</v>
      </c>
      <c r="E11" s="11" t="s">
        <v>93</v>
      </c>
      <c r="F11" s="11" t="s">
        <v>18</v>
      </c>
      <c r="G11" s="11">
        <v>0.82789999999999997</v>
      </c>
      <c r="H11" s="11">
        <v>51.25</v>
      </c>
      <c r="I11" s="13">
        <v>61.920214999999999</v>
      </c>
      <c r="J11" s="14">
        <v>1726663.75</v>
      </c>
      <c r="K11" s="15">
        <v>2085594.5766396909</v>
      </c>
      <c r="M11" s="11"/>
      <c r="O11" s="18"/>
    </row>
    <row r="12" spans="1:15" ht="15">
      <c r="A12" s="8" t="s">
        <v>31</v>
      </c>
      <c r="B12" s="17">
        <v>13196</v>
      </c>
      <c r="C12" s="11" t="s">
        <v>32</v>
      </c>
      <c r="D12" s="11" t="s">
        <v>33</v>
      </c>
      <c r="E12" s="11" t="s">
        <v>94</v>
      </c>
      <c r="F12" s="11" t="s">
        <v>34</v>
      </c>
      <c r="G12" s="11">
        <v>1</v>
      </c>
      <c r="H12" s="11">
        <v>117.63</v>
      </c>
      <c r="I12" s="13">
        <v>117.63</v>
      </c>
      <c r="J12" s="14">
        <v>1552245.48</v>
      </c>
      <c r="K12" s="15">
        <v>1552245.48</v>
      </c>
      <c r="M12" s="11"/>
      <c r="O12" s="18"/>
    </row>
    <row r="13" spans="1:15" ht="15">
      <c r="A13" s="8" t="s">
        <v>35</v>
      </c>
      <c r="B13" s="17">
        <v>19075</v>
      </c>
      <c r="C13" s="11" t="s">
        <v>36</v>
      </c>
      <c r="D13" s="11" t="s">
        <v>37</v>
      </c>
      <c r="E13" s="11" t="s">
        <v>95</v>
      </c>
      <c r="F13" s="11" t="s">
        <v>18</v>
      </c>
      <c r="G13" s="11">
        <v>0.82789999999999997</v>
      </c>
      <c r="H13" s="11">
        <v>59.4</v>
      </c>
      <c r="I13" s="13">
        <v>71.767039999999994</v>
      </c>
      <c r="J13" s="14">
        <v>1133055</v>
      </c>
      <c r="K13" s="15">
        <v>1368589.2015943956</v>
      </c>
      <c r="M13" s="11"/>
      <c r="O13" s="18"/>
    </row>
    <row r="14" spans="1:15" ht="15">
      <c r="A14" s="8" t="s">
        <v>163</v>
      </c>
      <c r="B14" s="17">
        <v>82886</v>
      </c>
      <c r="C14" s="11" t="s">
        <v>172</v>
      </c>
      <c r="D14" s="11" t="s">
        <v>173</v>
      </c>
      <c r="E14" s="11" t="s">
        <v>174</v>
      </c>
      <c r="F14" s="11" t="s">
        <v>18</v>
      </c>
      <c r="G14" s="11">
        <v>0.82789999999999997</v>
      </c>
      <c r="H14" s="11">
        <v>21.28</v>
      </c>
      <c r="I14" s="13">
        <v>25.710481999999999</v>
      </c>
      <c r="J14" s="14">
        <v>1763814.08</v>
      </c>
      <c r="K14" s="15">
        <v>2130467.5443894193</v>
      </c>
      <c r="M14" s="11"/>
      <c r="O14" s="18"/>
    </row>
    <row r="15" spans="1:15" ht="15">
      <c r="A15" s="8" t="s">
        <v>87</v>
      </c>
      <c r="B15" s="17">
        <v>25678</v>
      </c>
      <c r="C15" s="11" t="s">
        <v>96</v>
      </c>
      <c r="D15" s="11" t="s">
        <v>97</v>
      </c>
      <c r="E15" s="11" t="s">
        <v>98</v>
      </c>
      <c r="F15" s="11" t="s">
        <v>18</v>
      </c>
      <c r="G15" s="11">
        <v>0.82789999999999997</v>
      </c>
      <c r="H15" s="17">
        <v>69.3</v>
      </c>
      <c r="I15" s="13">
        <v>83.728212999999997</v>
      </c>
      <c r="J15" s="14">
        <v>1779485.4</v>
      </c>
      <c r="K15" s="15">
        <v>2149396.5454765069</v>
      </c>
      <c r="M15" s="11"/>
      <c r="O15" s="18"/>
    </row>
    <row r="16" spans="1:15" ht="15">
      <c r="A16" s="8" t="s">
        <v>39</v>
      </c>
      <c r="B16" s="17">
        <v>33987</v>
      </c>
      <c r="C16" s="11" t="s">
        <v>40</v>
      </c>
      <c r="D16" s="11" t="s">
        <v>41</v>
      </c>
      <c r="E16" s="11" t="s">
        <v>99</v>
      </c>
      <c r="F16" s="11" t="s">
        <v>38</v>
      </c>
      <c r="G16" s="11">
        <v>109.34</v>
      </c>
      <c r="H16" s="12">
        <v>7350</v>
      </c>
      <c r="I16" s="13">
        <v>67.169293999999994</v>
      </c>
      <c r="J16" s="14">
        <v>249804450</v>
      </c>
      <c r="K16" s="15">
        <v>2284657.4903969271</v>
      </c>
      <c r="M16" s="11"/>
      <c r="O16" s="18"/>
    </row>
    <row r="17" spans="1:15" ht="15">
      <c r="A17" s="8" t="s">
        <v>119</v>
      </c>
      <c r="B17" s="17">
        <v>1748507</v>
      </c>
      <c r="C17" s="11" t="s">
        <v>121</v>
      </c>
      <c r="D17" s="11" t="s">
        <v>122</v>
      </c>
      <c r="E17" s="11" t="s">
        <v>123</v>
      </c>
      <c r="F17" s="11" t="s">
        <v>165</v>
      </c>
      <c r="G17" s="11">
        <v>0.72650000000000003</v>
      </c>
      <c r="H17" s="12">
        <v>0.64659999999999995</v>
      </c>
      <c r="I17" s="13">
        <v>0.890594</v>
      </c>
      <c r="J17" s="14">
        <v>1130584.6261999998</v>
      </c>
      <c r="K17" s="15">
        <v>1556207.3313145214</v>
      </c>
      <c r="M17" s="11"/>
      <c r="O17" s="18"/>
    </row>
    <row r="18" spans="1:15" ht="15">
      <c r="A18" s="8" t="s">
        <v>42</v>
      </c>
      <c r="B18" s="17">
        <v>189990</v>
      </c>
      <c r="C18" s="11" t="s">
        <v>43</v>
      </c>
      <c r="D18" s="11" t="s">
        <v>44</v>
      </c>
      <c r="E18" s="11" t="s">
        <v>100</v>
      </c>
      <c r="F18" s="11" t="s">
        <v>22</v>
      </c>
      <c r="G18" s="11">
        <v>8.0155999999999992</v>
      </c>
      <c r="H18" s="12">
        <v>174.65</v>
      </c>
      <c r="I18" s="13">
        <v>21.801000999999999</v>
      </c>
      <c r="J18" s="14">
        <v>33181753.5</v>
      </c>
      <c r="K18" s="15">
        <v>4139646.8760916218</v>
      </c>
      <c r="M18" s="11"/>
      <c r="O18" s="18"/>
    </row>
    <row r="19" spans="1:15" ht="15">
      <c r="A19" s="8" t="s">
        <v>45</v>
      </c>
      <c r="B19" s="17">
        <v>39744</v>
      </c>
      <c r="C19" s="11" t="s">
        <v>46</v>
      </c>
      <c r="D19" s="11" t="s">
        <v>47</v>
      </c>
      <c r="E19" s="11" t="s">
        <v>101</v>
      </c>
      <c r="F19" s="11" t="s">
        <v>14</v>
      </c>
      <c r="G19" s="11">
        <v>8.7492000000000001</v>
      </c>
      <c r="H19" s="11">
        <v>584</v>
      </c>
      <c r="I19" s="13">
        <v>66.796294000000003</v>
      </c>
      <c r="J19" s="14">
        <v>23210496</v>
      </c>
      <c r="K19" s="15">
        <v>2652870.6624605679</v>
      </c>
      <c r="M19" s="11"/>
      <c r="O19" s="18"/>
    </row>
    <row r="20" spans="1:15" ht="15">
      <c r="A20" s="8" t="s">
        <v>128</v>
      </c>
      <c r="B20" s="17">
        <v>55949</v>
      </c>
      <c r="C20" s="11" t="s">
        <v>129</v>
      </c>
      <c r="D20" s="11" t="s">
        <v>130</v>
      </c>
      <c r="E20" s="11" t="s">
        <v>131</v>
      </c>
      <c r="F20" s="11" t="s">
        <v>132</v>
      </c>
      <c r="G20" s="11">
        <v>6.1684000000000001</v>
      </c>
      <c r="H20" s="12">
        <v>291.5</v>
      </c>
      <c r="I20" s="13">
        <v>47.270398</v>
      </c>
      <c r="J20" s="14">
        <v>16309133.5</v>
      </c>
      <c r="K20" s="15">
        <v>2643981.1782634072</v>
      </c>
      <c r="M20" s="11"/>
      <c r="O20" s="18"/>
    </row>
    <row r="21" spans="1:15" ht="15">
      <c r="A21" s="8" t="s">
        <v>164</v>
      </c>
      <c r="B21" s="17">
        <v>15513</v>
      </c>
      <c r="C21" s="11" t="s">
        <v>175</v>
      </c>
      <c r="D21" s="11" t="s">
        <v>176</v>
      </c>
      <c r="E21" s="11" t="s">
        <v>177</v>
      </c>
      <c r="F21" s="11" t="s">
        <v>34</v>
      </c>
      <c r="G21" s="11">
        <v>1</v>
      </c>
      <c r="H21" s="12">
        <v>104.9</v>
      </c>
      <c r="I21" s="13">
        <v>104.9</v>
      </c>
      <c r="J21" s="14">
        <v>1627313.7000000002</v>
      </c>
      <c r="K21" s="15">
        <v>1627313.7000000002</v>
      </c>
      <c r="M21" s="11"/>
      <c r="O21" s="18"/>
    </row>
    <row r="22" spans="1:15" ht="15">
      <c r="A22" s="8" t="s">
        <v>134</v>
      </c>
      <c r="B22" s="17">
        <v>125500</v>
      </c>
      <c r="C22" s="11" t="s">
        <v>143</v>
      </c>
      <c r="D22" s="11" t="s">
        <v>144</v>
      </c>
      <c r="E22" s="11" t="s">
        <v>145</v>
      </c>
      <c r="F22" s="11" t="s">
        <v>38</v>
      </c>
      <c r="G22" s="11">
        <v>109.34</v>
      </c>
      <c r="H22" s="12">
        <v>1844</v>
      </c>
      <c r="I22" s="13">
        <v>16.851724999999998</v>
      </c>
      <c r="J22" s="14">
        <v>231422000</v>
      </c>
      <c r="K22" s="15">
        <v>2116535.5770989573</v>
      </c>
      <c r="M22" s="11"/>
      <c r="O22" s="18"/>
    </row>
    <row r="23" spans="1:15" ht="15">
      <c r="A23" s="8" t="s">
        <v>112</v>
      </c>
      <c r="B23" s="17">
        <v>26600</v>
      </c>
      <c r="C23" s="11" t="s">
        <v>116</v>
      </c>
      <c r="D23" s="11" t="s">
        <v>117</v>
      </c>
      <c r="E23" s="11" t="s">
        <v>118</v>
      </c>
      <c r="F23" s="11" t="s">
        <v>38</v>
      </c>
      <c r="G23" s="11">
        <v>109.34</v>
      </c>
      <c r="H23" s="12">
        <v>5480</v>
      </c>
      <c r="I23" s="13">
        <v>50.079962999999999</v>
      </c>
      <c r="J23" s="14">
        <v>145768000</v>
      </c>
      <c r="K23" s="15">
        <v>1333162.6120358515</v>
      </c>
      <c r="M23" s="11"/>
      <c r="O23" s="16"/>
    </row>
    <row r="24" spans="1:15" ht="15">
      <c r="A24" s="8" t="s">
        <v>48</v>
      </c>
      <c r="B24" s="17">
        <v>61700</v>
      </c>
      <c r="C24" s="11" t="s">
        <v>49</v>
      </c>
      <c r="D24" s="11" t="s">
        <v>50</v>
      </c>
      <c r="E24" s="10" t="s">
        <v>102</v>
      </c>
      <c r="F24" s="11" t="s">
        <v>38</v>
      </c>
      <c r="G24" s="11">
        <v>109.34</v>
      </c>
      <c r="H24" s="11">
        <v>5130</v>
      </c>
      <c r="I24" s="13">
        <v>46.881425999999998</v>
      </c>
      <c r="J24" s="14">
        <v>316521000</v>
      </c>
      <c r="K24" s="15">
        <v>2894832.6321565756</v>
      </c>
      <c r="M24" s="11"/>
      <c r="O24" s="16"/>
    </row>
    <row r="25" spans="1:15" ht="15">
      <c r="A25" s="8" t="s">
        <v>51</v>
      </c>
      <c r="B25" s="17">
        <v>570</v>
      </c>
      <c r="C25" s="11" t="s">
        <v>52</v>
      </c>
      <c r="D25" s="11" t="s">
        <v>53</v>
      </c>
      <c r="E25" s="11" t="s">
        <v>103</v>
      </c>
      <c r="F25" s="11" t="s">
        <v>34</v>
      </c>
      <c r="G25" s="11">
        <v>1</v>
      </c>
      <c r="H25" s="11">
        <v>1239</v>
      </c>
      <c r="I25" s="13">
        <v>1239</v>
      </c>
      <c r="J25" s="14">
        <v>706230</v>
      </c>
      <c r="K25" s="15">
        <v>706230</v>
      </c>
      <c r="M25" s="11"/>
      <c r="O25" s="16"/>
    </row>
    <row r="26" spans="1:15" ht="15">
      <c r="A26" s="8" t="s">
        <v>135</v>
      </c>
      <c r="B26" s="17">
        <v>23101</v>
      </c>
      <c r="C26" s="11" t="s">
        <v>146</v>
      </c>
      <c r="D26" s="11" t="s">
        <v>147</v>
      </c>
      <c r="E26" s="11" t="s">
        <v>148</v>
      </c>
      <c r="F26" s="11" t="s">
        <v>18</v>
      </c>
      <c r="G26" s="11">
        <v>0.82789999999999997</v>
      </c>
      <c r="H26" s="12">
        <v>92.42</v>
      </c>
      <c r="I26" s="13">
        <v>111.661782</v>
      </c>
      <c r="J26" s="14">
        <v>2134994.42</v>
      </c>
      <c r="K26" s="15">
        <v>2578807.126464549</v>
      </c>
      <c r="M26" s="11"/>
      <c r="O26" s="16"/>
    </row>
    <row r="27" spans="1:15" ht="15">
      <c r="A27" s="8" t="s">
        <v>54</v>
      </c>
      <c r="B27" s="17">
        <v>748000</v>
      </c>
      <c r="C27" s="11" t="s">
        <v>55</v>
      </c>
      <c r="D27" s="11" t="s">
        <v>56</v>
      </c>
      <c r="E27" s="11" t="s">
        <v>104</v>
      </c>
      <c r="F27" s="11" t="s">
        <v>13</v>
      </c>
      <c r="G27" s="11">
        <v>7.8483000000000001</v>
      </c>
      <c r="H27" s="12">
        <v>8.4</v>
      </c>
      <c r="I27" s="13">
        <v>1.0703020000000001</v>
      </c>
      <c r="J27" s="14">
        <v>6283200</v>
      </c>
      <c r="K27" s="15">
        <v>800581.01754520088</v>
      </c>
      <c r="M27" s="11"/>
      <c r="O27" s="16"/>
    </row>
    <row r="28" spans="1:15" ht="15">
      <c r="A28" s="8" t="s">
        <v>57</v>
      </c>
      <c r="B28" s="17">
        <v>51800</v>
      </c>
      <c r="C28" s="11" t="s">
        <v>58</v>
      </c>
      <c r="D28" s="11" t="s">
        <v>59</v>
      </c>
      <c r="E28" s="11" t="s">
        <v>105</v>
      </c>
      <c r="F28" s="11" t="s">
        <v>18</v>
      </c>
      <c r="G28" s="11">
        <v>0.82789999999999997</v>
      </c>
      <c r="H28" s="12">
        <v>45.454999999999998</v>
      </c>
      <c r="I28" s="13">
        <v>54.918700000000001</v>
      </c>
      <c r="J28" s="14">
        <v>2354569</v>
      </c>
      <c r="K28" s="15">
        <v>2844025.8485324318</v>
      </c>
      <c r="M28" s="11"/>
      <c r="O28" s="16"/>
    </row>
    <row r="29" spans="1:15" ht="15">
      <c r="A29" s="8" t="s">
        <v>78</v>
      </c>
      <c r="B29" s="17">
        <v>37200</v>
      </c>
      <c r="C29" s="11" t="s">
        <v>80</v>
      </c>
      <c r="D29" s="11" t="s">
        <v>81</v>
      </c>
      <c r="E29" s="11" t="s">
        <v>106</v>
      </c>
      <c r="F29" s="11" t="s">
        <v>38</v>
      </c>
      <c r="G29" s="11">
        <v>109.34</v>
      </c>
      <c r="H29" s="12">
        <v>4190</v>
      </c>
      <c r="I29" s="13">
        <v>38.291066999999998</v>
      </c>
      <c r="J29" s="14">
        <v>155868000</v>
      </c>
      <c r="K29" s="15">
        <v>1425535.0283519297</v>
      </c>
      <c r="M29" s="11"/>
      <c r="O29" s="16"/>
    </row>
    <row r="30" spans="1:15" ht="15">
      <c r="A30" s="8" t="s">
        <v>120</v>
      </c>
      <c r="B30" s="17">
        <v>83545</v>
      </c>
      <c r="C30" s="11" t="s">
        <v>124</v>
      </c>
      <c r="D30" s="11" t="s">
        <v>125</v>
      </c>
      <c r="E30" s="11" t="s">
        <v>126</v>
      </c>
      <c r="F30" s="11" t="s">
        <v>18</v>
      </c>
      <c r="G30" s="11">
        <v>0.82789999999999997</v>
      </c>
      <c r="H30" s="12">
        <v>27.23</v>
      </c>
      <c r="I30" s="13">
        <v>32.899267999999999</v>
      </c>
      <c r="J30" s="14">
        <v>2274930.35</v>
      </c>
      <c r="K30" s="15">
        <v>2747832.2865080326</v>
      </c>
      <c r="M30" s="11"/>
      <c r="O30" s="16"/>
    </row>
    <row r="31" spans="1:15" ht="15">
      <c r="A31" s="8" t="s">
        <v>60</v>
      </c>
      <c r="B31" s="17">
        <v>71700</v>
      </c>
      <c r="C31" s="11" t="s">
        <v>61</v>
      </c>
      <c r="D31" s="11" t="s">
        <v>62</v>
      </c>
      <c r="E31" s="11" t="s">
        <v>107</v>
      </c>
      <c r="F31" s="11" t="s">
        <v>38</v>
      </c>
      <c r="G31" s="11">
        <v>109.34</v>
      </c>
      <c r="H31" s="12">
        <v>3440</v>
      </c>
      <c r="I31" s="13">
        <v>31.437056999999999</v>
      </c>
      <c r="J31" s="14">
        <v>246648000</v>
      </c>
      <c r="K31" s="15">
        <v>2255789.2811413938</v>
      </c>
      <c r="M31" s="11"/>
      <c r="O31" s="16"/>
    </row>
    <row r="32" spans="1:15" ht="15">
      <c r="A32" s="8" t="s">
        <v>63</v>
      </c>
      <c r="B32" s="7">
        <v>69100</v>
      </c>
      <c r="C32" s="7" t="s">
        <v>64</v>
      </c>
      <c r="D32" s="7" t="s">
        <v>65</v>
      </c>
      <c r="E32" s="7" t="s">
        <v>108</v>
      </c>
      <c r="F32" s="11" t="s">
        <v>38</v>
      </c>
      <c r="G32" s="11">
        <v>109.34</v>
      </c>
      <c r="H32" s="11">
        <v>6210</v>
      </c>
      <c r="I32" s="13">
        <v>56.751199</v>
      </c>
      <c r="J32" s="14">
        <v>429111000</v>
      </c>
      <c r="K32" s="15">
        <v>3924556.429486007</v>
      </c>
      <c r="M32" s="11"/>
      <c r="O32" s="16"/>
    </row>
    <row r="33" spans="1:15" ht="15">
      <c r="A33" s="8" t="s">
        <v>66</v>
      </c>
      <c r="B33" s="7">
        <v>162989</v>
      </c>
      <c r="C33" s="7" t="s">
        <v>82</v>
      </c>
      <c r="D33" s="7" t="s">
        <v>83</v>
      </c>
      <c r="E33" s="7" t="s">
        <v>109</v>
      </c>
      <c r="F33" s="11" t="s">
        <v>18</v>
      </c>
      <c r="G33" s="11">
        <v>0.82789999999999997</v>
      </c>
      <c r="H33" s="11">
        <v>17.974</v>
      </c>
      <c r="I33" s="13">
        <v>21.716175</v>
      </c>
      <c r="J33" s="14">
        <v>2929564.2859999998</v>
      </c>
      <c r="K33" s="15">
        <v>3538548.479284938</v>
      </c>
      <c r="M33" s="11"/>
      <c r="O33" s="16"/>
    </row>
    <row r="34" spans="1:15" ht="15">
      <c r="A34" s="8" t="s">
        <v>136</v>
      </c>
      <c r="B34" s="19">
        <v>24335</v>
      </c>
      <c r="C34" s="7" t="s">
        <v>149</v>
      </c>
      <c r="D34" s="7" t="s">
        <v>150</v>
      </c>
      <c r="E34" s="7" t="s">
        <v>151</v>
      </c>
      <c r="F34" s="11" t="s">
        <v>18</v>
      </c>
      <c r="G34" s="11">
        <v>0.82789999999999997</v>
      </c>
      <c r="H34" s="20">
        <v>53.78</v>
      </c>
      <c r="I34" s="13">
        <v>64.976960000000005</v>
      </c>
      <c r="J34" s="14">
        <v>1308736.3</v>
      </c>
      <c r="K34" s="15">
        <v>1580790.312839715</v>
      </c>
      <c r="M34" s="11"/>
      <c r="O34" s="16"/>
    </row>
    <row r="35" spans="1:15" ht="15">
      <c r="A35" s="8" t="s">
        <v>79</v>
      </c>
      <c r="B35" s="19">
        <v>35922</v>
      </c>
      <c r="C35" s="7" t="s">
        <v>84</v>
      </c>
      <c r="D35" s="7" t="s">
        <v>85</v>
      </c>
      <c r="E35" s="7" t="s">
        <v>110</v>
      </c>
      <c r="F35" s="11" t="s">
        <v>18</v>
      </c>
      <c r="G35" s="11">
        <v>0.82789999999999997</v>
      </c>
      <c r="H35" s="11">
        <v>55.44</v>
      </c>
      <c r="I35" s="13">
        <v>66.982570999999993</v>
      </c>
      <c r="J35" s="14">
        <v>1991515.68</v>
      </c>
      <c r="K35" s="15">
        <v>2405502.6935620243</v>
      </c>
    </row>
    <row r="36" spans="1:15" ht="15">
      <c r="A36" s="8"/>
      <c r="B36" s="19"/>
      <c r="F36" s="11"/>
      <c r="G36" s="11"/>
      <c r="H36" s="11"/>
      <c r="I36" s="13"/>
      <c r="J36" s="14"/>
      <c r="K36" s="15"/>
    </row>
    <row r="37" spans="1:15" ht="15">
      <c r="A37" s="8"/>
      <c r="B37" s="19"/>
      <c r="F37" s="11"/>
      <c r="G37" s="11"/>
      <c r="H37" s="13"/>
      <c r="I37" s="13"/>
      <c r="J37" s="14"/>
      <c r="K37" s="15"/>
    </row>
    <row r="38" spans="1:15" ht="15">
      <c r="A38" s="8"/>
      <c r="B38" s="19"/>
      <c r="E38" s="21"/>
      <c r="F38" s="21"/>
      <c r="J38" s="15"/>
      <c r="K38" s="30">
        <f>SUM(K2:K37)</f>
        <v>76223557.406987652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67</v>
      </c>
      <c r="B40" s="19"/>
      <c r="E40" s="21"/>
      <c r="F40" s="21"/>
      <c r="J40" s="15"/>
      <c r="K40" s="15"/>
    </row>
    <row r="41" spans="1:15" ht="15">
      <c r="A41" s="7" t="s">
        <v>86</v>
      </c>
      <c r="B41" s="19">
        <v>6335.9</v>
      </c>
      <c r="C41" s="21" t="s">
        <v>18</v>
      </c>
      <c r="D41" s="21" t="s">
        <v>18</v>
      </c>
      <c r="E41" s="21" t="s">
        <v>18</v>
      </c>
      <c r="F41" s="21" t="s">
        <v>18</v>
      </c>
      <c r="G41" s="11">
        <v>0.82010000000000005</v>
      </c>
      <c r="H41" s="7">
        <v>1</v>
      </c>
      <c r="I41" s="31">
        <v>1.2298500000000001</v>
      </c>
      <c r="J41" s="15">
        <v>6335.9</v>
      </c>
      <c r="K41" s="15">
        <v>7725.76515059139</v>
      </c>
    </row>
    <row r="42" spans="1:15" ht="15">
      <c r="A42" s="7" t="s">
        <v>68</v>
      </c>
      <c r="B42" s="19">
        <v>2087683.35</v>
      </c>
      <c r="C42" s="7" t="s">
        <v>34</v>
      </c>
      <c r="D42" s="7" t="s">
        <v>34</v>
      </c>
      <c r="E42" s="7" t="s">
        <v>34</v>
      </c>
      <c r="F42" s="7" t="s">
        <v>34</v>
      </c>
      <c r="G42" s="11">
        <v>1</v>
      </c>
      <c r="H42" s="7">
        <v>100</v>
      </c>
      <c r="I42" s="7">
        <v>100</v>
      </c>
      <c r="J42" s="15">
        <v>2087683.35</v>
      </c>
      <c r="K42" s="15">
        <v>2087683.35</v>
      </c>
    </row>
    <row r="43" spans="1:15" ht="15">
      <c r="A43" s="7" t="s">
        <v>152</v>
      </c>
      <c r="B43" s="19">
        <v>596412.81000000006</v>
      </c>
      <c r="C43" s="7" t="s">
        <v>34</v>
      </c>
      <c r="D43" s="7" t="s">
        <v>34</v>
      </c>
      <c r="E43" s="7" t="s">
        <v>34</v>
      </c>
      <c r="F43" s="7" t="s">
        <v>34</v>
      </c>
      <c r="G43" s="11">
        <v>1</v>
      </c>
      <c r="H43" s="7">
        <v>1</v>
      </c>
      <c r="I43" s="7">
        <v>1</v>
      </c>
      <c r="J43" s="15">
        <v>596412.81000000006</v>
      </c>
      <c r="K43" s="15">
        <v>596412.81000000006</v>
      </c>
    </row>
    <row r="44" spans="1:15" ht="15">
      <c r="B44" s="19"/>
      <c r="H44" s="15"/>
      <c r="I44" s="15"/>
      <c r="J44" s="15"/>
      <c r="K44" s="22">
        <f>SUM(K41:K43)</f>
        <v>2691821.9251505919</v>
      </c>
    </row>
    <row r="45" spans="1:15" ht="15">
      <c r="B45" s="19"/>
      <c r="H45" s="15"/>
      <c r="I45" s="15"/>
      <c r="J45" s="15"/>
      <c r="K45" s="22"/>
    </row>
    <row r="46" spans="1:15" ht="15">
      <c r="A46" s="23" t="s">
        <v>69</v>
      </c>
      <c r="B46" s="19"/>
      <c r="H46" s="15"/>
      <c r="I46" s="15"/>
      <c r="J46" s="15"/>
      <c r="K46" s="22"/>
    </row>
    <row r="47" spans="1:15" ht="15">
      <c r="A47" s="7" t="s">
        <v>70</v>
      </c>
      <c r="B47" s="19"/>
      <c r="H47" s="15"/>
      <c r="I47" s="15"/>
      <c r="J47" s="15"/>
      <c r="K47" s="22"/>
    </row>
    <row r="48" spans="1:15" ht="15">
      <c r="A48" s="11" t="s">
        <v>178</v>
      </c>
      <c r="B48" s="19">
        <v>109216</v>
      </c>
      <c r="F48" s="7" t="s">
        <v>14</v>
      </c>
      <c r="G48" s="7">
        <v>8.7492000000000001</v>
      </c>
      <c r="H48" s="15"/>
      <c r="I48" s="15"/>
      <c r="J48" s="29">
        <v>360412.8</v>
      </c>
      <c r="K48" s="24">
        <v>41193.800576052665</v>
      </c>
    </row>
    <row r="49" spans="1:11" ht="15">
      <c r="A49" s="11" t="s">
        <v>157</v>
      </c>
      <c r="B49" s="19">
        <v>31400</v>
      </c>
      <c r="F49" s="7" t="s">
        <v>38</v>
      </c>
      <c r="G49" s="7">
        <v>109.34</v>
      </c>
      <c r="H49" s="15"/>
      <c r="I49" s="15"/>
      <c r="J49" s="29">
        <v>785000</v>
      </c>
      <c r="K49" s="24">
        <v>7179.4402780318269</v>
      </c>
    </row>
    <row r="50" spans="1:11" ht="15">
      <c r="A50" s="11" t="s">
        <v>158</v>
      </c>
      <c r="B50" s="19">
        <v>4200</v>
      </c>
      <c r="F50" s="7" t="s">
        <v>38</v>
      </c>
      <c r="G50" s="7">
        <v>109.34</v>
      </c>
      <c r="H50" s="15"/>
      <c r="I50" s="15"/>
      <c r="J50" s="29">
        <v>210000</v>
      </c>
      <c r="K50" s="24">
        <v>1920.6145966709346</v>
      </c>
    </row>
    <row r="51" spans="1:11" ht="15">
      <c r="A51" s="11" t="s">
        <v>159</v>
      </c>
      <c r="B51" s="19">
        <v>33987</v>
      </c>
      <c r="F51" s="7" t="s">
        <v>38</v>
      </c>
      <c r="G51" s="7">
        <v>109.34</v>
      </c>
      <c r="H51" s="15"/>
      <c r="I51" s="15"/>
      <c r="J51" s="29">
        <v>679740</v>
      </c>
      <c r="K51" s="24">
        <v>6216.755075910005</v>
      </c>
    </row>
    <row r="52" spans="1:11" ht="15">
      <c r="A52" s="11" t="s">
        <v>159</v>
      </c>
      <c r="B52" s="19">
        <v>33987</v>
      </c>
      <c r="F52" s="7" t="s">
        <v>38</v>
      </c>
      <c r="G52" s="7">
        <v>109.34</v>
      </c>
      <c r="H52" s="15"/>
      <c r="I52" s="15"/>
      <c r="J52" s="29">
        <v>1359480</v>
      </c>
      <c r="K52" s="24">
        <v>12433.51015182001</v>
      </c>
    </row>
    <row r="53" spans="1:11" ht="15">
      <c r="A53" s="11" t="s">
        <v>179</v>
      </c>
      <c r="B53" s="19">
        <v>1748507</v>
      </c>
      <c r="F53" s="7" t="s">
        <v>137</v>
      </c>
      <c r="G53" s="7">
        <v>0.72650000000000003</v>
      </c>
      <c r="H53" s="15"/>
      <c r="I53" s="15"/>
      <c r="J53" s="29">
        <v>35844.39</v>
      </c>
      <c r="K53" s="24">
        <v>49338.458362009631</v>
      </c>
    </row>
    <row r="54" spans="1:11" ht="15">
      <c r="A54" s="11" t="s">
        <v>154</v>
      </c>
      <c r="B54" s="19">
        <v>32800</v>
      </c>
      <c r="F54" s="7" t="s">
        <v>38</v>
      </c>
      <c r="G54" s="7">
        <v>109.34</v>
      </c>
      <c r="H54" s="15"/>
      <c r="I54" s="15"/>
      <c r="J54" s="29">
        <v>1246400</v>
      </c>
      <c r="K54" s="24">
        <v>11399.304920431681</v>
      </c>
    </row>
    <row r="55" spans="1:11" ht="15">
      <c r="A55" s="11" t="s">
        <v>156</v>
      </c>
      <c r="B55" s="19">
        <v>23500</v>
      </c>
      <c r="F55" s="7" t="s">
        <v>38</v>
      </c>
      <c r="G55" s="7">
        <v>109.34</v>
      </c>
      <c r="H55" s="15"/>
      <c r="I55" s="15"/>
      <c r="J55" s="29">
        <v>728500</v>
      </c>
      <c r="K55" s="24">
        <v>6662.7034936894088</v>
      </c>
    </row>
    <row r="56" spans="1:11" ht="15">
      <c r="A56" s="11" t="s">
        <v>180</v>
      </c>
      <c r="B56" s="19">
        <v>1209</v>
      </c>
      <c r="F56" s="7" t="s">
        <v>34</v>
      </c>
      <c r="G56" s="7">
        <v>1</v>
      </c>
      <c r="H56" s="15"/>
      <c r="I56" s="15"/>
      <c r="J56" s="29">
        <v>10129.030000000001</v>
      </c>
      <c r="K56" s="24">
        <v>10129.030000000001</v>
      </c>
    </row>
    <row r="57" spans="1:11" ht="15">
      <c r="A57" s="11" t="s">
        <v>155</v>
      </c>
      <c r="B57" s="19">
        <v>37200</v>
      </c>
      <c r="F57" s="7" t="s">
        <v>38</v>
      </c>
      <c r="G57" s="7">
        <v>109.34</v>
      </c>
      <c r="H57" s="15"/>
      <c r="I57" s="15"/>
      <c r="J57" s="29">
        <v>1488000</v>
      </c>
      <c r="K57" s="24">
        <v>13608.926284982623</v>
      </c>
    </row>
    <row r="58" spans="1:11" ht="15">
      <c r="A58" s="11" t="s">
        <v>153</v>
      </c>
      <c r="B58" s="19">
        <v>71700</v>
      </c>
      <c r="F58" s="7" t="s">
        <v>38</v>
      </c>
      <c r="G58" s="7">
        <v>109.34</v>
      </c>
      <c r="H58" s="15"/>
      <c r="I58" s="15"/>
      <c r="J58" s="29">
        <v>2007600</v>
      </c>
      <c r="K58" s="24">
        <v>18361.075544174135</v>
      </c>
    </row>
    <row r="59" spans="1:11" ht="15">
      <c r="A59" s="11" t="s">
        <v>127</v>
      </c>
      <c r="B59" s="19">
        <v>61800</v>
      </c>
      <c r="F59" s="7" t="s">
        <v>38</v>
      </c>
      <c r="G59" s="7">
        <v>109.34</v>
      </c>
      <c r="H59" s="15"/>
      <c r="I59" s="15"/>
      <c r="J59" s="29">
        <v>2224800</v>
      </c>
      <c r="K59" s="24">
        <v>20347.5397841595</v>
      </c>
    </row>
    <row r="60" spans="1:11" ht="15">
      <c r="A60" s="11"/>
      <c r="B60" s="19"/>
      <c r="H60" s="15"/>
      <c r="I60" s="15"/>
      <c r="J60" s="29"/>
      <c r="K60" s="24"/>
    </row>
    <row r="61" spans="1:11" ht="15">
      <c r="A61" s="11"/>
      <c r="B61" s="19"/>
      <c r="H61" s="15"/>
      <c r="I61" s="15"/>
      <c r="J61" s="29"/>
      <c r="K61" s="24"/>
    </row>
    <row r="62" spans="1:11" ht="15">
      <c r="A62" s="11"/>
      <c r="B62" s="19"/>
      <c r="H62" s="15"/>
      <c r="I62" s="15"/>
      <c r="J62" s="29"/>
      <c r="K62" s="24"/>
    </row>
    <row r="63" spans="1:11" ht="15">
      <c r="A63" s="11"/>
      <c r="B63" s="19"/>
      <c r="H63" s="15"/>
      <c r="I63" s="15"/>
      <c r="J63" s="29"/>
      <c r="K63" s="24"/>
    </row>
    <row r="64" spans="1:11" ht="15">
      <c r="A64" s="11"/>
      <c r="B64" s="19"/>
      <c r="H64" s="15"/>
      <c r="I64" s="15"/>
      <c r="J64" s="15"/>
      <c r="K64" s="22">
        <f>SUM(K47:K63)</f>
        <v>198791.1590679324</v>
      </c>
    </row>
    <row r="65" spans="1:11" ht="15">
      <c r="B65" s="19"/>
      <c r="H65" s="15"/>
      <c r="I65" s="15"/>
      <c r="J65" s="15"/>
    </row>
    <row r="66" spans="1:11" ht="15">
      <c r="B66" s="19"/>
      <c r="H66" s="15"/>
      <c r="I66" s="15"/>
      <c r="J66" s="15"/>
      <c r="K66" s="22"/>
    </row>
    <row r="67" spans="1:11" ht="15">
      <c r="A67" s="7" t="s">
        <v>71</v>
      </c>
      <c r="B67" s="19"/>
      <c r="H67" s="15"/>
      <c r="I67" s="15"/>
      <c r="J67" s="15"/>
      <c r="K67" s="22">
        <v>3398.43</v>
      </c>
    </row>
    <row r="68" spans="1:11" ht="15">
      <c r="A68" s="7" t="s">
        <v>72</v>
      </c>
      <c r="B68" s="19"/>
      <c r="H68" s="15"/>
      <c r="I68" s="15"/>
      <c r="J68" s="15"/>
      <c r="K68" s="22">
        <v>26497.437776502396</v>
      </c>
    </row>
    <row r="69" spans="1:11" ht="15">
      <c r="B69" s="19"/>
      <c r="H69" s="15"/>
      <c r="I69" s="15"/>
      <c r="J69" s="15"/>
      <c r="K69" s="22"/>
    </row>
    <row r="70" spans="1:11" ht="15">
      <c r="A70" s="23" t="s">
        <v>73</v>
      </c>
      <c r="B70" s="19"/>
      <c r="H70" s="15"/>
      <c r="I70" s="15"/>
      <c r="J70" s="15"/>
      <c r="K70" s="22"/>
    </row>
    <row r="71" spans="1:11" ht="15">
      <c r="A71" s="23" t="s">
        <v>74</v>
      </c>
      <c r="B71" s="19"/>
      <c r="H71" s="15"/>
      <c r="I71" s="15"/>
      <c r="J71" s="15"/>
      <c r="K71" s="25"/>
    </row>
    <row r="72" spans="1:11" ht="15">
      <c r="A72" s="7" t="s">
        <v>181</v>
      </c>
      <c r="B72" s="19">
        <v>16700</v>
      </c>
      <c r="C72" s="7" t="s">
        <v>166</v>
      </c>
      <c r="F72" s="7" t="s">
        <v>38</v>
      </c>
      <c r="G72" s="7">
        <v>109.34</v>
      </c>
      <c r="H72" s="15"/>
      <c r="I72" s="15"/>
      <c r="J72" s="14"/>
      <c r="K72" s="25">
        <v>-932559.44759465882</v>
      </c>
    </row>
    <row r="73" spans="1:11" ht="15">
      <c r="A73" s="7" t="s">
        <v>182</v>
      </c>
      <c r="B73" s="19">
        <v>12354</v>
      </c>
      <c r="C73" s="7" t="s">
        <v>172</v>
      </c>
      <c r="F73" s="7" t="s">
        <v>18</v>
      </c>
      <c r="G73" s="7">
        <v>0.82789999999999997</v>
      </c>
      <c r="H73" s="15"/>
      <c r="I73" s="15"/>
      <c r="J73" s="14"/>
      <c r="K73" s="25">
        <v>-323894.69742722547</v>
      </c>
    </row>
    <row r="74" spans="1:11" ht="15">
      <c r="A74" s="7" t="s">
        <v>183</v>
      </c>
      <c r="B74" s="19">
        <v>4198</v>
      </c>
      <c r="C74" s="7" t="s">
        <v>129</v>
      </c>
      <c r="F74" s="7" t="s">
        <v>132</v>
      </c>
      <c r="G74" s="7">
        <v>6.1684000000000001</v>
      </c>
      <c r="H74" s="15"/>
      <c r="I74" s="15"/>
      <c r="J74" s="14"/>
      <c r="K74" s="25">
        <v>-198665.32326048892</v>
      </c>
    </row>
    <row r="75" spans="1:11" ht="15">
      <c r="A75" s="7" t="s">
        <v>184</v>
      </c>
      <c r="B75" s="19">
        <v>9773</v>
      </c>
      <c r="C75" s="7" t="s">
        <v>175</v>
      </c>
      <c r="F75" s="7" t="s">
        <v>34</v>
      </c>
      <c r="G75" s="7">
        <v>1</v>
      </c>
      <c r="H75" s="15"/>
      <c r="I75" s="15"/>
      <c r="J75" s="14"/>
      <c r="K75" s="25">
        <v>-1023925.03</v>
      </c>
    </row>
    <row r="76" spans="1:11" ht="15">
      <c r="A76" s="7" t="s">
        <v>184</v>
      </c>
      <c r="B76" s="19">
        <v>5740</v>
      </c>
      <c r="C76" s="7" t="s">
        <v>175</v>
      </c>
      <c r="F76" s="7" t="s">
        <v>34</v>
      </c>
      <c r="G76" s="7">
        <v>1</v>
      </c>
      <c r="H76" s="15"/>
      <c r="I76" s="15"/>
      <c r="J76" s="14"/>
      <c r="K76" s="25">
        <v>-604771.56999999995</v>
      </c>
    </row>
    <row r="77" spans="1:11" ht="15">
      <c r="B77" s="19"/>
      <c r="H77" s="15"/>
      <c r="I77" s="15"/>
      <c r="J77" s="14"/>
      <c r="K77" s="25"/>
    </row>
    <row r="78" spans="1:11" ht="15">
      <c r="B78" s="19"/>
      <c r="H78" s="15"/>
      <c r="I78" s="15"/>
      <c r="J78" s="15"/>
      <c r="K78" s="26">
        <f>SUM(K72:K77)</f>
        <v>-3083816.0682823728</v>
      </c>
    </row>
    <row r="79" spans="1:11" ht="15">
      <c r="B79" s="19"/>
      <c r="H79" s="15"/>
      <c r="I79" s="15"/>
      <c r="J79" s="15"/>
      <c r="K79" s="22"/>
    </row>
    <row r="80" spans="1:11" ht="15">
      <c r="A80" s="23" t="s">
        <v>75</v>
      </c>
      <c r="B80" s="19"/>
      <c r="H80" s="15"/>
      <c r="I80" s="15"/>
      <c r="J80" s="15"/>
      <c r="K80" s="22"/>
    </row>
    <row r="81" spans="1:11" ht="15">
      <c r="A81" s="7" t="s">
        <v>185</v>
      </c>
      <c r="B81" s="19">
        <v>2274</v>
      </c>
      <c r="C81" s="7" t="s">
        <v>96</v>
      </c>
      <c r="F81" s="7" t="s">
        <v>18</v>
      </c>
      <c r="G81" s="7">
        <v>0.82789999999999997</v>
      </c>
      <c r="H81" s="15"/>
      <c r="I81" s="15"/>
      <c r="J81" s="14"/>
      <c r="K81" s="25">
        <v>192026.59741514677</v>
      </c>
    </row>
    <row r="82" spans="1:11" ht="15">
      <c r="A82" s="7" t="s">
        <v>160</v>
      </c>
      <c r="B82" s="19">
        <v>9110</v>
      </c>
      <c r="C82" s="7" t="s">
        <v>141</v>
      </c>
      <c r="F82" s="7" t="s">
        <v>142</v>
      </c>
      <c r="G82" s="7">
        <v>0.9909</v>
      </c>
      <c r="H82" s="15"/>
      <c r="I82" s="15"/>
      <c r="J82" s="14"/>
      <c r="K82" s="25">
        <v>1414000.5651427994</v>
      </c>
    </row>
    <row r="83" spans="1:11" ht="15">
      <c r="B83" s="19"/>
      <c r="H83" s="15"/>
      <c r="I83" s="15"/>
      <c r="J83" s="14"/>
      <c r="K83" s="25"/>
    </row>
    <row r="84" spans="1:11" ht="15">
      <c r="B84" s="19"/>
      <c r="H84" s="15"/>
      <c r="I84" s="15"/>
      <c r="J84" s="14"/>
      <c r="K84" s="25"/>
    </row>
    <row r="85" spans="1:11" ht="15">
      <c r="B85" s="19"/>
      <c r="H85" s="15"/>
      <c r="I85" s="15"/>
      <c r="J85" s="14"/>
      <c r="K85" s="25"/>
    </row>
    <row r="86" spans="1:11" ht="15">
      <c r="B86" s="19"/>
      <c r="H86" s="15"/>
      <c r="I86" s="15"/>
      <c r="J86" s="15"/>
      <c r="K86" s="25"/>
    </row>
    <row r="87" spans="1:11" ht="15">
      <c r="B87" s="19"/>
      <c r="H87" s="15"/>
      <c r="I87" s="15"/>
      <c r="J87" s="15"/>
      <c r="K87" s="25"/>
    </row>
    <row r="88" spans="1:11" ht="15">
      <c r="B88" s="19"/>
      <c r="H88" s="15"/>
      <c r="I88" s="15"/>
      <c r="J88" s="15"/>
      <c r="K88" s="22">
        <f>SUM(K81:K87)</f>
        <v>1606027.1625579461</v>
      </c>
    </row>
    <row r="90" spans="1:11">
      <c r="J90" s="27">
        <v>2524633183.2779999</v>
      </c>
      <c r="K90" s="28">
        <f>+K38+K44+K64+K67+K68+K78+K88</f>
        <v>77666277.453258261</v>
      </c>
    </row>
    <row r="92" spans="1:11">
      <c r="F92" s="11"/>
      <c r="G92" s="11"/>
      <c r="H92" s="11"/>
      <c r="I92" s="11"/>
      <c r="J92" s="11"/>
      <c r="K92" s="11"/>
    </row>
    <row r="93" spans="1:11">
      <c r="F93" s="11"/>
      <c r="G93" s="11"/>
      <c r="H93" s="11"/>
      <c r="I93" s="11"/>
      <c r="J93" s="11"/>
      <c r="K93" s="11"/>
    </row>
    <row r="94" spans="1:11">
      <c r="F94" s="11"/>
      <c r="G94" s="11"/>
      <c r="H94" s="11"/>
      <c r="I94" s="11"/>
      <c r="J94" s="11"/>
      <c r="K94" s="11"/>
    </row>
    <row r="95" spans="1:11">
      <c r="F95" s="11"/>
      <c r="G95" s="10"/>
      <c r="H95" s="11"/>
      <c r="I95" s="11"/>
      <c r="J95" s="11"/>
      <c r="K95" s="11"/>
    </row>
    <row r="96" spans="1:11">
      <c r="F96" s="11"/>
      <c r="G96" s="11"/>
      <c r="H96" s="11"/>
      <c r="I96" s="11"/>
      <c r="J96" s="11"/>
      <c r="K96" s="11"/>
    </row>
    <row r="97" spans="6:11">
      <c r="F97" s="11"/>
      <c r="G97" s="11"/>
      <c r="H97" s="11"/>
      <c r="I97" s="11"/>
      <c r="J97" s="11"/>
      <c r="K97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2018-05-17T03:11:35Z</dcterms:modified>
</cp:coreProperties>
</file>