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4\Monthly Uploads\"/>
    </mc:Choice>
  </mc:AlternateContent>
  <xr:revisionPtr revIDLastSave="0" documentId="13_ncr:1_{A505349E-0F44-4235-BC7A-E60D66DB3236}" xr6:coauthVersionLast="32" xr6:coauthVersionMax="32" xr10:uidLastSave="{00000000-0000-0000-0000-000000000000}"/>
  <bookViews>
    <workbookView xWindow="0" yWindow="0" windowWidth="20610" windowHeight="8625" xr2:uid="{27FB9216-E734-446D-AD1D-FE42C5C43899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K71" i="1"/>
  <c r="K66" i="1"/>
  <c r="K65" i="1"/>
  <c r="K64" i="1"/>
  <c r="K39" i="1" l="1"/>
  <c r="I69" i="1" l="1"/>
  <c r="K60" i="1" l="1"/>
  <c r="K80" i="1"/>
  <c r="I80" i="1"/>
  <c r="K69" i="1" l="1"/>
  <c r="K84" i="1" s="1"/>
</calcChain>
</file>

<file path=xl/sharedStrings.xml><?xml version="1.0" encoding="utf-8"?>
<sst xmlns="http://schemas.openxmlformats.org/spreadsheetml/2006/main" count="247" uniqueCount="186">
  <si>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</si>
  <si>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</si>
  <si>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</si>
  <si>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</si>
  <si>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</si>
  <si>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</si>
  <si>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</si>
  <si>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</si>
  <si>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</si>
  <si>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</si>
  <si>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</si>
  <si>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</si>
  <si>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</si>
  <si>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HKD</t>
  </si>
  <si>
    <t>SEK</t>
  </si>
  <si>
    <t>BANCO BILBAO VIZCAYA ARGENTA</t>
  </si>
  <si>
    <t>550190904</t>
  </si>
  <si>
    <t>EUR</t>
  </si>
  <si>
    <t>BUZZI UNICEM SPA</t>
  </si>
  <si>
    <t>578220907</t>
  </si>
  <si>
    <t>FIAT CHRYSLER AUTOMOBILES NV</t>
  </si>
  <si>
    <t>ACI09N1H7</t>
  </si>
  <si>
    <t>BRJFWP3</t>
  </si>
  <si>
    <t>GALAXY ENTERTAINMENT GROUP L</t>
  </si>
  <si>
    <t>646587006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</si>
  <si>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</si>
  <si>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</si>
  <si>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</si>
  <si>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</si>
  <si>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</si>
  <si>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</si>
  <si>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</si>
  <si>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</si>
  <si>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</si>
  <si>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649099009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</si>
  <si>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</si>
  <si>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</si>
  <si>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</si>
  <si>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</si>
  <si>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</si>
  <si>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</si>
  <si>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</si>
  <si>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</si>
  <si>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</si>
  <si>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</si>
  <si>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665942009</t>
  </si>
  <si>
    <t>PIGEON CORP</t>
  </si>
  <si>
    <t>668808900</t>
  </si>
  <si>
    <t>SITC INTERNATIONAL HOLDINGS</t>
  </si>
  <si>
    <t>B61X7R907</t>
  </si>
  <si>
    <t>B61X7R5</t>
  </si>
  <si>
    <t>SOCIETE GENERALE SA</t>
  </si>
  <si>
    <t>596651901</t>
  </si>
  <si>
    <t>TOPRE CORP</t>
  </si>
  <si>
    <t>689492007</t>
  </si>
  <si>
    <t>TOTO LTD</t>
  </si>
  <si>
    <t>689746006</t>
  </si>
  <si>
    <t>5332 JP</t>
  </si>
  <si>
    <t>UNICREDIT SPA</t>
  </si>
  <si>
    <t>BYMXPS901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</si>
  <si>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</si>
  <si>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</si>
  <si>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</si>
  <si>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</si>
  <si>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</si>
  <si>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</si>
  <si>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</si>
  <si>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</si>
  <si>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</si>
  <si>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</si>
  <si>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</si>
  <si>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</si>
  <si>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</t>
  </si>
  <si>
    <t>SUMITOMO HEAVY INDUSTRIES</t>
  </si>
  <si>
    <t>VALEO SA</t>
  </si>
  <si>
    <t>685873002</t>
  </si>
  <si>
    <t>BDC5ST904</t>
  </si>
  <si>
    <t>EURO CURRENCY</t>
  </si>
  <si>
    <t>HELLA GMBH + CO KGAA COMMON STOCK</t>
  </si>
  <si>
    <t>KION GROUP AG</t>
  </si>
  <si>
    <t>BB22L9907</t>
  </si>
  <si>
    <t>BB22L96</t>
  </si>
  <si>
    <t>FERGUSON PLC</t>
  </si>
  <si>
    <t>PALTAC CORPORATION</t>
  </si>
  <si>
    <t>GBP</t>
  </si>
  <si>
    <t>BFNWV4909</t>
  </si>
  <si>
    <t>BFNWV48</t>
  </si>
  <si>
    <t>B61BG9905</t>
  </si>
  <si>
    <t>B61BG94</t>
  </si>
  <si>
    <t>8283 JP</t>
  </si>
  <si>
    <t>094658903</t>
  </si>
  <si>
    <t>LLOYDS BANKING GROUP PLC</t>
  </si>
  <si>
    <t>617369004</t>
  </si>
  <si>
    <t>087061008</t>
  </si>
  <si>
    <t>BUY</t>
  </si>
  <si>
    <t>TOTO LTD COMMON STOCK</t>
  </si>
  <si>
    <t>SELL</t>
  </si>
  <si>
    <t>NOVOZYMES A/S B SHARES</t>
  </si>
  <si>
    <t>AHT LN</t>
  </si>
  <si>
    <t>BBVA SM</t>
  </si>
  <si>
    <t>BZU IM</t>
  </si>
  <si>
    <t>FERG LN</t>
  </si>
  <si>
    <t>FCA IM</t>
  </si>
  <si>
    <t>27 HK</t>
  </si>
  <si>
    <t>7276 JP</t>
  </si>
  <si>
    <t>LLOY LN</t>
  </si>
  <si>
    <t>MIC SS</t>
  </si>
  <si>
    <t>B798FW902</t>
  </si>
  <si>
    <t>B798FW0</t>
  </si>
  <si>
    <t>NZYMB DC</t>
  </si>
  <si>
    <t>DKK</t>
  </si>
  <si>
    <t>7956 JP</t>
  </si>
  <si>
    <t>1308 HK</t>
  </si>
  <si>
    <t>GLE FP</t>
  </si>
  <si>
    <t>6302 JP</t>
  </si>
  <si>
    <t>5975 JP</t>
  </si>
  <si>
    <t>NOVOZYMES A/S B SHARES COMMON STOCK DKK2.0</t>
  </si>
  <si>
    <t>UCG IM</t>
  </si>
  <si>
    <t>ASSA ABLOY AB B</t>
  </si>
  <si>
    <t>OUTSOURCING INC</t>
  </si>
  <si>
    <t>SAP SE</t>
  </si>
  <si>
    <t>UNITED INTERNET AG REG SHARE</t>
  </si>
  <si>
    <t>0053673</t>
  </si>
  <si>
    <t>ACI0CQYQ0</t>
  </si>
  <si>
    <t>BYPC1T4</t>
  </si>
  <si>
    <t>ASSAB SS</t>
  </si>
  <si>
    <t>5501906</t>
  </si>
  <si>
    <t>5782206</t>
  </si>
  <si>
    <t>6465874</t>
  </si>
  <si>
    <t>4943510</t>
  </si>
  <si>
    <t>6496324</t>
  </si>
  <si>
    <t>KNIN SW</t>
  </si>
  <si>
    <t>CHF</t>
  </si>
  <si>
    <t>0870612</t>
  </si>
  <si>
    <t>B03XKH905</t>
  </si>
  <si>
    <t>B03XKH2</t>
  </si>
  <si>
    <t>2427 JP</t>
  </si>
  <si>
    <t>6688080</t>
  </si>
  <si>
    <t>484628904</t>
  </si>
  <si>
    <t>4846288</t>
  </si>
  <si>
    <t>SAP GR</t>
  </si>
  <si>
    <t>5966516</t>
  </si>
  <si>
    <t>6858731</t>
  </si>
  <si>
    <t>6894928</t>
  </si>
  <si>
    <t>6897466</t>
  </si>
  <si>
    <t>BYMXPS7</t>
  </si>
  <si>
    <t>435413901</t>
  </si>
  <si>
    <t>4354134</t>
  </si>
  <si>
    <t>BDC5ST8</t>
  </si>
  <si>
    <t>FR FP</t>
  </si>
  <si>
    <t>CAPCOM CO LTD COMMON STOCK</t>
  </si>
  <si>
    <t>KEYENCE CORP COMMON STOCK</t>
  </si>
  <si>
    <t>KOITO MANUFACTURING CO LTD COMMON STOCK</t>
  </si>
  <si>
    <t>OMRON CORP COMMON STOCK</t>
  </si>
  <si>
    <t>PALTAC CORPORATION COMMON STOCK</t>
  </si>
  <si>
    <t>SUMITOMO HEAVY INDUSTRIES COMMON STOCK</t>
  </si>
  <si>
    <t>TOPRE CORP COMMON STOCK</t>
  </si>
  <si>
    <t>B44XTX902</t>
  </si>
  <si>
    <t>KUEHNE   NAGEL INTL AG REG COMMON STOCK CHF1.0</t>
  </si>
  <si>
    <t>CYBERAGENT INC</t>
  </si>
  <si>
    <t>E GUARDIAN INC</t>
  </si>
  <si>
    <t>INFINEON TECHNOLOGIES AG</t>
  </si>
  <si>
    <t>JAPANESE YEN</t>
  </si>
  <si>
    <t>622050904</t>
  </si>
  <si>
    <t>6220501</t>
  </si>
  <si>
    <t>4751 JP</t>
  </si>
  <si>
    <t>B5N99L909</t>
  </si>
  <si>
    <t>B5N99L2</t>
  </si>
  <si>
    <t>6050 JP</t>
  </si>
  <si>
    <t>HLE GY</t>
  </si>
  <si>
    <t>INH GY</t>
  </si>
  <si>
    <t>588950907</t>
  </si>
  <si>
    <t>5889505</t>
  </si>
  <si>
    <t>IFX GY</t>
  </si>
  <si>
    <t>KGX GY</t>
  </si>
  <si>
    <t>UTDI GY</t>
  </si>
  <si>
    <t>ASSA ABLOY AB B COMMON STOCK SEK1.0</t>
  </si>
  <si>
    <t>BANCO BILBAO VIZCAYA ARGENTA COMMON STOCK EUR.49</t>
  </si>
  <si>
    <t>LLOYDS BANKING GROUP PLC COMMON STOCK</t>
  </si>
  <si>
    <t>PANDORA A/S COMMON STOCK DKK.01</t>
  </si>
  <si>
    <t>WEIR GROUP PLC/THE COMMON STOCK GBP.125</t>
  </si>
  <si>
    <t>CYBERAGENT INC COMMON STOCK</t>
  </si>
  <si>
    <t>INFINEON TECHNOLOGIES AG COMMON STOCK</t>
  </si>
  <si>
    <t>IFX GR</t>
  </si>
  <si>
    <t>Currency</t>
  </si>
  <si>
    <t>KION GROUP AG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</si>
</sst>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L84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K76" sqref="K76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103933</v>
      </c>
      <c r="C2" s="8" t="s">
        <v>12</v>
      </c>
      <c r="D2" s="4" t="s">
        <v>122</v>
      </c>
      <c r="E2" s="4" t="s">
        <v>98</v>
      </c>
      <c r="F2" s="4" t="s">
        <v>84</v>
      </c>
      <c r="G2" s="4">
        <v>0.7262691553489723</v>
      </c>
      <c r="H2" s="7">
        <v>20.329999999999998</v>
      </c>
      <c r="I2" s="10">
        <v>27.992376999999998</v>
      </c>
      <c r="J2" s="11">
        <v>2112957.8899999997</v>
      </c>
      <c r="K2" s="11">
        <v>2909331.7187000001</v>
      </c>
    </row>
    <row r="3" spans="1:11">
      <c r="A3" s="5" t="s">
        <v>118</v>
      </c>
      <c r="B3" s="6">
        <v>114873</v>
      </c>
      <c r="C3" s="8" t="s">
        <v>123</v>
      </c>
      <c r="D3" s="4" t="s">
        <v>124</v>
      </c>
      <c r="E3" s="4" t="s">
        <v>125</v>
      </c>
      <c r="F3" s="4" t="s">
        <v>14</v>
      </c>
      <c r="G3" s="4">
        <v>8.7477</v>
      </c>
      <c r="H3" s="4">
        <v>184.2</v>
      </c>
      <c r="I3" s="10">
        <v>21.056963544703176</v>
      </c>
      <c r="J3" s="11">
        <v>21159606.599999998</v>
      </c>
      <c r="K3" s="11">
        <v>2418876.5732999998</v>
      </c>
    </row>
    <row r="4" spans="1:11">
      <c r="A4" s="5" t="s">
        <v>15</v>
      </c>
      <c r="B4" s="6">
        <v>241306</v>
      </c>
      <c r="C4" s="8" t="s">
        <v>16</v>
      </c>
      <c r="D4" s="4" t="s">
        <v>126</v>
      </c>
      <c r="E4" s="4" t="s">
        <v>99</v>
      </c>
      <c r="F4" s="4" t="s">
        <v>17</v>
      </c>
      <c r="G4" s="4">
        <v>0.82802020369297014</v>
      </c>
      <c r="H4" s="4">
        <v>6.73</v>
      </c>
      <c r="I4" s="10">
        <v>8.1278210000000009</v>
      </c>
      <c r="J4" s="11">
        <v>1623989.3800000001</v>
      </c>
      <c r="K4" s="11">
        <v>1961291.9742999999</v>
      </c>
    </row>
    <row r="5" spans="1:11">
      <c r="A5" s="5" t="s">
        <v>18</v>
      </c>
      <c r="B5" s="6">
        <v>160878</v>
      </c>
      <c r="C5" s="8" t="s">
        <v>19</v>
      </c>
      <c r="D5" s="4" t="s">
        <v>127</v>
      </c>
      <c r="E5" s="4" t="s">
        <v>100</v>
      </c>
      <c r="F5" s="4" t="s">
        <v>17</v>
      </c>
      <c r="G5" s="4">
        <v>0.82802020369297014</v>
      </c>
      <c r="H5" s="4">
        <v>20.96</v>
      </c>
      <c r="I5" s="10">
        <v>25.313392</v>
      </c>
      <c r="J5" s="11">
        <v>3372002.8800000004</v>
      </c>
      <c r="K5" s="11">
        <v>4072367.8783</v>
      </c>
    </row>
    <row r="6" spans="1:11">
      <c r="A6" s="5" t="s">
        <v>159</v>
      </c>
      <c r="B6" s="6">
        <v>17500</v>
      </c>
      <c r="C6" s="8" t="s">
        <v>163</v>
      </c>
      <c r="D6" s="4" t="s">
        <v>164</v>
      </c>
      <c r="E6" s="4" t="s">
        <v>165</v>
      </c>
      <c r="F6" s="4" t="s">
        <v>35</v>
      </c>
      <c r="G6" s="4">
        <v>109.32999999999998</v>
      </c>
      <c r="H6" s="4">
        <v>6040</v>
      </c>
      <c r="I6" s="10">
        <v>55.245586755693779</v>
      </c>
      <c r="J6" s="11">
        <v>105700000</v>
      </c>
      <c r="K6" s="11">
        <v>966797.76820000005</v>
      </c>
    </row>
    <row r="7" spans="1:11">
      <c r="A7" s="5" t="s">
        <v>160</v>
      </c>
      <c r="B7" s="6">
        <v>35400</v>
      </c>
      <c r="C7" s="8" t="s">
        <v>166</v>
      </c>
      <c r="D7" s="4" t="s">
        <v>167</v>
      </c>
      <c r="E7" s="4" t="s">
        <v>168</v>
      </c>
      <c r="F7" s="4" t="s">
        <v>35</v>
      </c>
      <c r="G7" s="4">
        <v>109.32999999999998</v>
      </c>
      <c r="H7" s="4">
        <v>3370</v>
      </c>
      <c r="I7" s="10">
        <v>30.824110491173517</v>
      </c>
      <c r="J7" s="11">
        <v>119298000</v>
      </c>
      <c r="K7" s="11">
        <v>1091173.5114</v>
      </c>
    </row>
    <row r="8" spans="1:11">
      <c r="A8" s="5" t="s">
        <v>82</v>
      </c>
      <c r="B8" s="6">
        <v>37765</v>
      </c>
      <c r="C8" s="8" t="s">
        <v>85</v>
      </c>
      <c r="D8" s="4" t="s">
        <v>86</v>
      </c>
      <c r="E8" s="4" t="s">
        <v>101</v>
      </c>
      <c r="F8" s="4" t="s">
        <v>84</v>
      </c>
      <c r="G8" s="4">
        <v>0.7262691553489723</v>
      </c>
      <c r="H8" s="4">
        <v>55.8</v>
      </c>
      <c r="I8" s="10">
        <v>76.831019999999995</v>
      </c>
      <c r="J8" s="11">
        <v>2107287</v>
      </c>
      <c r="K8" s="11">
        <v>2901523.4703000002</v>
      </c>
    </row>
    <row r="9" spans="1:11">
      <c r="A9" s="5" t="s">
        <v>20</v>
      </c>
      <c r="B9" s="6">
        <v>127457</v>
      </c>
      <c r="C9" s="8" t="s">
        <v>21</v>
      </c>
      <c r="D9" s="4" t="s">
        <v>22</v>
      </c>
      <c r="E9" s="4" t="s">
        <v>102</v>
      </c>
      <c r="F9" s="4" t="s">
        <v>17</v>
      </c>
      <c r="G9" s="4">
        <v>0.82802020369297014</v>
      </c>
      <c r="H9" s="4">
        <v>18.57</v>
      </c>
      <c r="I9" s="10">
        <v>22.426988999999999</v>
      </c>
      <c r="J9" s="11">
        <v>2366876.4900000002</v>
      </c>
      <c r="K9" s="11">
        <v>2858476.7370000002</v>
      </c>
    </row>
    <row r="10" spans="1:11">
      <c r="A10" s="5" t="s">
        <v>23</v>
      </c>
      <c r="B10" s="6">
        <v>460197</v>
      </c>
      <c r="C10" s="8" t="s">
        <v>24</v>
      </c>
      <c r="D10" s="4" t="s">
        <v>128</v>
      </c>
      <c r="E10" s="4" t="s">
        <v>103</v>
      </c>
      <c r="F10" s="4" t="s">
        <v>13</v>
      </c>
      <c r="G10" s="4">
        <v>7.8480999999999987</v>
      </c>
      <c r="H10" s="4">
        <v>69.400000000000006</v>
      </c>
      <c r="I10" s="10">
        <v>8.8429046520813976</v>
      </c>
      <c r="J10" s="11">
        <v>31937671.800000004</v>
      </c>
      <c r="K10" s="11">
        <v>4069478.1919999998</v>
      </c>
    </row>
    <row r="11" spans="1:11">
      <c r="A11" s="5" t="s">
        <v>72</v>
      </c>
      <c r="B11" s="6">
        <v>46037</v>
      </c>
      <c r="C11" s="8" t="s">
        <v>25</v>
      </c>
      <c r="D11" s="4" t="s">
        <v>26</v>
      </c>
      <c r="E11" s="4" t="s">
        <v>169</v>
      </c>
      <c r="F11" s="4" t="s">
        <v>17</v>
      </c>
      <c r="G11" s="4">
        <v>0.82802020369297014</v>
      </c>
      <c r="H11" s="4">
        <v>51.25</v>
      </c>
      <c r="I11" s="10">
        <v>61.894624999999998</v>
      </c>
      <c r="J11" s="11">
        <v>2359396.25</v>
      </c>
      <c r="K11" s="11">
        <v>2849442.8511000001</v>
      </c>
    </row>
    <row r="12" spans="1:11">
      <c r="A12" s="5" t="s">
        <v>27</v>
      </c>
      <c r="B12" s="6">
        <v>17649</v>
      </c>
      <c r="C12" s="8" t="s">
        <v>28</v>
      </c>
      <c r="D12" s="4" t="s">
        <v>29</v>
      </c>
      <c r="E12" s="4" t="s">
        <v>30</v>
      </c>
      <c r="F12" s="4" t="s">
        <v>31</v>
      </c>
      <c r="G12" s="4">
        <v>1</v>
      </c>
      <c r="H12" s="7">
        <v>117.63</v>
      </c>
      <c r="I12" s="10">
        <v>117.63</v>
      </c>
      <c r="J12" s="11">
        <v>2076051.8699999999</v>
      </c>
      <c r="K12" s="11">
        <v>2076051.87</v>
      </c>
    </row>
    <row r="13" spans="1:11">
      <c r="A13" s="5" t="s">
        <v>32</v>
      </c>
      <c r="B13" s="6">
        <v>24067</v>
      </c>
      <c r="C13" s="8" t="s">
        <v>33</v>
      </c>
      <c r="D13" s="4" t="s">
        <v>129</v>
      </c>
      <c r="E13" s="4" t="s">
        <v>170</v>
      </c>
      <c r="F13" s="4" t="s">
        <v>17</v>
      </c>
      <c r="G13" s="4">
        <v>0.82802020369297014</v>
      </c>
      <c r="H13" s="7">
        <v>59.4</v>
      </c>
      <c r="I13" s="10">
        <v>71.737380000000002</v>
      </c>
      <c r="J13" s="11">
        <v>1429579.8</v>
      </c>
      <c r="K13" s="11">
        <v>1726503.5244</v>
      </c>
    </row>
    <row r="14" spans="1:11">
      <c r="A14" s="5" t="s">
        <v>161</v>
      </c>
      <c r="B14" s="6">
        <v>122909</v>
      </c>
      <c r="C14" s="8" t="s">
        <v>171</v>
      </c>
      <c r="D14" s="4" t="s">
        <v>172</v>
      </c>
      <c r="E14" s="4" t="s">
        <v>173</v>
      </c>
      <c r="F14" s="4" t="s">
        <v>17</v>
      </c>
      <c r="G14" s="4">
        <v>0.82802020369297014</v>
      </c>
      <c r="H14" s="4">
        <v>21.28</v>
      </c>
      <c r="I14" s="10">
        <v>25.699856</v>
      </c>
      <c r="J14" s="11">
        <v>2615503.52</v>
      </c>
      <c r="K14" s="11">
        <v>3158743.6011000001</v>
      </c>
    </row>
    <row r="15" spans="1:11">
      <c r="A15" s="5" t="s">
        <v>79</v>
      </c>
      <c r="B15" s="6">
        <v>26584</v>
      </c>
      <c r="C15" s="8" t="s">
        <v>80</v>
      </c>
      <c r="D15" s="4" t="s">
        <v>81</v>
      </c>
      <c r="E15" s="4" t="s">
        <v>174</v>
      </c>
      <c r="F15" s="4" t="s">
        <v>17</v>
      </c>
      <c r="G15" s="4">
        <v>0.82802020369297014</v>
      </c>
      <c r="H15" s="7">
        <v>69.3</v>
      </c>
      <c r="I15" s="10">
        <v>83.693609999999993</v>
      </c>
      <c r="J15" s="11">
        <v>1842271.2</v>
      </c>
      <c r="K15" s="11">
        <v>2224910.9282</v>
      </c>
    </row>
    <row r="16" spans="1:11">
      <c r="A16" s="5" t="s">
        <v>36</v>
      </c>
      <c r="B16" s="6">
        <v>36600</v>
      </c>
      <c r="C16" s="8" t="s">
        <v>37</v>
      </c>
      <c r="D16" s="4" t="s">
        <v>130</v>
      </c>
      <c r="E16" s="4" t="s">
        <v>104</v>
      </c>
      <c r="F16" s="4" t="s">
        <v>35</v>
      </c>
      <c r="G16" s="4">
        <v>109.32999999999998</v>
      </c>
      <c r="H16" s="4">
        <v>7350</v>
      </c>
      <c r="I16" s="10">
        <v>67.227659379859148</v>
      </c>
      <c r="J16" s="11">
        <v>269010000</v>
      </c>
      <c r="K16" s="11">
        <v>2460532.3333000001</v>
      </c>
    </row>
    <row r="17" spans="1:11">
      <c r="A17" s="5" t="s">
        <v>91</v>
      </c>
      <c r="B17" s="6">
        <v>1839046</v>
      </c>
      <c r="C17" s="8" t="s">
        <v>93</v>
      </c>
      <c r="D17" s="4" t="s">
        <v>133</v>
      </c>
      <c r="E17" s="4" t="s">
        <v>105</v>
      </c>
      <c r="F17" s="4" t="s">
        <v>84</v>
      </c>
      <c r="G17" s="4">
        <v>0.7262691553489723</v>
      </c>
      <c r="H17" s="4">
        <v>0.64659999999999995</v>
      </c>
      <c r="I17" s="10">
        <v>0.89030354</v>
      </c>
      <c r="J17" s="11">
        <v>1189127.1435999998</v>
      </c>
      <c r="K17" s="11">
        <v>1637309.1640999999</v>
      </c>
    </row>
    <row r="18" spans="1:11">
      <c r="A18" s="5" t="s">
        <v>38</v>
      </c>
      <c r="B18" s="6">
        <v>218711</v>
      </c>
      <c r="C18" s="8" t="s">
        <v>39</v>
      </c>
      <c r="D18" s="4" t="s">
        <v>40</v>
      </c>
      <c r="E18" s="4" t="s">
        <v>41</v>
      </c>
      <c r="F18" s="4" t="s">
        <v>42</v>
      </c>
      <c r="G18" s="4">
        <v>8.0138999999999996</v>
      </c>
      <c r="H18" s="4">
        <v>174.65</v>
      </c>
      <c r="I18" s="10">
        <v>21.793383995308155</v>
      </c>
      <c r="J18" s="11">
        <v>38197876.149999999</v>
      </c>
      <c r="K18" s="11">
        <v>4766452.807</v>
      </c>
    </row>
    <row r="19" spans="1:11">
      <c r="A19" s="5" t="s">
        <v>62</v>
      </c>
      <c r="B19" s="6">
        <v>40108</v>
      </c>
      <c r="C19" s="8" t="s">
        <v>43</v>
      </c>
      <c r="D19" s="4" t="s">
        <v>44</v>
      </c>
      <c r="E19" s="4" t="s">
        <v>106</v>
      </c>
      <c r="F19" s="4" t="s">
        <v>14</v>
      </c>
      <c r="G19" s="4">
        <v>8.7477</v>
      </c>
      <c r="H19" s="4">
        <v>584</v>
      </c>
      <c r="I19" s="10">
        <v>66.760405592327132</v>
      </c>
      <c r="J19" s="11">
        <v>23423072</v>
      </c>
      <c r="K19" s="11">
        <v>2677626.3475000001</v>
      </c>
    </row>
    <row r="20" spans="1:11">
      <c r="A20" s="5" t="s">
        <v>97</v>
      </c>
      <c r="B20" s="6">
        <v>63260</v>
      </c>
      <c r="C20" s="8" t="s">
        <v>107</v>
      </c>
      <c r="D20" s="4" t="s">
        <v>108</v>
      </c>
      <c r="E20" s="4" t="s">
        <v>109</v>
      </c>
      <c r="F20" s="4" t="s">
        <v>110</v>
      </c>
      <c r="G20" s="4">
        <v>6.1677</v>
      </c>
      <c r="H20" s="4">
        <v>291.5</v>
      </c>
      <c r="I20" s="10">
        <v>47.262350633137153</v>
      </c>
      <c r="J20" s="11">
        <v>18440290</v>
      </c>
      <c r="K20" s="11">
        <v>2989816.3010999998</v>
      </c>
    </row>
    <row r="21" spans="1:11">
      <c r="A21" s="5" t="s">
        <v>119</v>
      </c>
      <c r="B21" s="6">
        <v>132100</v>
      </c>
      <c r="C21" s="8" t="s">
        <v>134</v>
      </c>
      <c r="D21" s="4" t="s">
        <v>135</v>
      </c>
      <c r="E21" s="4" t="s">
        <v>136</v>
      </c>
      <c r="F21" s="4" t="s">
        <v>35</v>
      </c>
      <c r="G21" s="4">
        <v>109.32999999999998</v>
      </c>
      <c r="H21" s="9">
        <v>1844</v>
      </c>
      <c r="I21" s="10">
        <v>16.866367877069425</v>
      </c>
      <c r="J21" s="11">
        <v>243592400</v>
      </c>
      <c r="K21" s="11">
        <v>2228047.1963999998</v>
      </c>
    </row>
    <row r="22" spans="1:11">
      <c r="A22" s="5" t="s">
        <v>83</v>
      </c>
      <c r="B22" s="6">
        <v>27700</v>
      </c>
      <c r="C22" s="8" t="s">
        <v>87</v>
      </c>
      <c r="D22" s="4" t="s">
        <v>88</v>
      </c>
      <c r="E22" s="4" t="s">
        <v>89</v>
      </c>
      <c r="F22" s="4" t="s">
        <v>35</v>
      </c>
      <c r="G22" s="4">
        <v>109.32999999999998</v>
      </c>
      <c r="H22" s="4">
        <v>5480</v>
      </c>
      <c r="I22" s="10">
        <v>50.123479374371179</v>
      </c>
      <c r="J22" s="11">
        <v>151796000</v>
      </c>
      <c r="K22" s="11">
        <v>1388420.3788000001</v>
      </c>
    </row>
    <row r="23" spans="1:11">
      <c r="A23" s="5" t="s">
        <v>46</v>
      </c>
      <c r="B23" s="6">
        <v>59100</v>
      </c>
      <c r="C23" s="8" t="s">
        <v>47</v>
      </c>
      <c r="D23" s="4" t="s">
        <v>137</v>
      </c>
      <c r="E23" s="4" t="s">
        <v>111</v>
      </c>
      <c r="F23" s="4" t="s">
        <v>35</v>
      </c>
      <c r="G23" s="4">
        <v>109.32999999999998</v>
      </c>
      <c r="H23" s="7">
        <v>5130</v>
      </c>
      <c r="I23" s="10">
        <v>46.922162261044548</v>
      </c>
      <c r="J23" s="11">
        <v>303183000</v>
      </c>
      <c r="K23" s="11">
        <v>2773099.7895999998</v>
      </c>
    </row>
    <row r="24" spans="1:11">
      <c r="A24" s="5" t="s">
        <v>120</v>
      </c>
      <c r="B24" s="6">
        <v>34488</v>
      </c>
      <c r="C24" s="8" t="s">
        <v>138</v>
      </c>
      <c r="D24" s="4" t="s">
        <v>139</v>
      </c>
      <c r="E24" s="4" t="s">
        <v>140</v>
      </c>
      <c r="F24" s="4" t="s">
        <v>17</v>
      </c>
      <c r="G24" s="4">
        <v>0.82802020369297014</v>
      </c>
      <c r="H24" s="7">
        <v>92.42</v>
      </c>
      <c r="I24" s="10">
        <v>111.615634</v>
      </c>
      <c r="J24" s="11">
        <v>3187380.96</v>
      </c>
      <c r="K24" s="11">
        <v>3849399.9852999998</v>
      </c>
    </row>
    <row r="25" spans="1:11">
      <c r="A25" s="5" t="s">
        <v>48</v>
      </c>
      <c r="B25" s="6">
        <v>774000</v>
      </c>
      <c r="C25" s="8" t="s">
        <v>49</v>
      </c>
      <c r="D25" s="4" t="s">
        <v>50</v>
      </c>
      <c r="E25" s="4" t="s">
        <v>112</v>
      </c>
      <c r="F25" s="4" t="s">
        <v>13</v>
      </c>
      <c r="G25" s="4">
        <v>7.8480999999999987</v>
      </c>
      <c r="H25" s="7">
        <v>8.4</v>
      </c>
      <c r="I25" s="10">
        <v>1.0703227532778636</v>
      </c>
      <c r="J25" s="11">
        <v>6501600</v>
      </c>
      <c r="K25" s="11">
        <v>828429.81099999999</v>
      </c>
    </row>
    <row r="26" spans="1:11">
      <c r="A26" s="5" t="s">
        <v>51</v>
      </c>
      <c r="B26" s="6">
        <v>58995</v>
      </c>
      <c r="C26" s="8" t="s">
        <v>52</v>
      </c>
      <c r="D26" s="4" t="s">
        <v>141</v>
      </c>
      <c r="E26" s="4" t="s">
        <v>113</v>
      </c>
      <c r="F26" s="4" t="s">
        <v>17</v>
      </c>
      <c r="G26" s="4">
        <v>0.82802020369297014</v>
      </c>
      <c r="H26" s="7">
        <v>45.454999999999998</v>
      </c>
      <c r="I26" s="10">
        <v>54.896003499999999</v>
      </c>
      <c r="J26" s="11">
        <v>2681617.7250000001</v>
      </c>
      <c r="K26" s="11">
        <v>3238589.7264999999</v>
      </c>
    </row>
    <row r="27" spans="1:11">
      <c r="A27" s="5" t="s">
        <v>73</v>
      </c>
      <c r="B27" s="6">
        <v>38400</v>
      </c>
      <c r="C27" s="8" t="s">
        <v>75</v>
      </c>
      <c r="D27" s="4" t="s">
        <v>142</v>
      </c>
      <c r="E27" s="4" t="s">
        <v>114</v>
      </c>
      <c r="F27" s="4" t="s">
        <v>35</v>
      </c>
      <c r="G27" s="4">
        <v>109.32999999999998</v>
      </c>
      <c r="H27" s="4">
        <v>4190</v>
      </c>
      <c r="I27" s="10">
        <v>38.32433915668161</v>
      </c>
      <c r="J27" s="11">
        <v>160896000</v>
      </c>
      <c r="K27" s="11">
        <v>1471654.6236</v>
      </c>
    </row>
    <row r="28" spans="1:11">
      <c r="A28" s="5" t="s">
        <v>53</v>
      </c>
      <c r="B28" s="6">
        <v>74100</v>
      </c>
      <c r="C28" s="8" t="s">
        <v>54</v>
      </c>
      <c r="D28" s="4" t="s">
        <v>143</v>
      </c>
      <c r="E28" s="4" t="s">
        <v>115</v>
      </c>
      <c r="F28" s="4" t="s">
        <v>35</v>
      </c>
      <c r="G28" s="4">
        <v>109.32999999999998</v>
      </c>
      <c r="H28" s="7">
        <v>3440</v>
      </c>
      <c r="I28" s="10">
        <v>31.464373913838841</v>
      </c>
      <c r="J28" s="11">
        <v>254904000</v>
      </c>
      <c r="K28" s="11">
        <v>2331510.1069999998</v>
      </c>
    </row>
    <row r="29" spans="1:11">
      <c r="A29" s="5" t="s">
        <v>55</v>
      </c>
      <c r="B29" s="6">
        <v>65700</v>
      </c>
      <c r="C29" s="8" t="s">
        <v>56</v>
      </c>
      <c r="D29" s="4" t="s">
        <v>144</v>
      </c>
      <c r="E29" s="4" t="s">
        <v>57</v>
      </c>
      <c r="F29" s="4" t="s">
        <v>35</v>
      </c>
      <c r="G29" s="4">
        <v>109.32999999999998</v>
      </c>
      <c r="H29" s="7">
        <v>6210</v>
      </c>
      <c r="I29" s="10">
        <v>56.800512210738141</v>
      </c>
      <c r="J29" s="11">
        <v>407997000</v>
      </c>
      <c r="K29" s="11">
        <v>3731793.6524</v>
      </c>
    </row>
    <row r="30" spans="1:11">
      <c r="A30" s="5" t="s">
        <v>58</v>
      </c>
      <c r="B30" s="6">
        <v>171165</v>
      </c>
      <c r="C30" s="8" t="s">
        <v>59</v>
      </c>
      <c r="D30" s="4" t="s">
        <v>145</v>
      </c>
      <c r="E30" s="4" t="s">
        <v>117</v>
      </c>
      <c r="F30" s="4" t="s">
        <v>17</v>
      </c>
      <c r="G30" s="4">
        <v>0.82802020369297014</v>
      </c>
      <c r="H30" s="7">
        <v>17.974</v>
      </c>
      <c r="I30" s="10">
        <v>21.707199799999998</v>
      </c>
      <c r="J30" s="11">
        <v>3076519.71</v>
      </c>
      <c r="K30" s="11">
        <v>3715512.8536999999</v>
      </c>
    </row>
    <row r="31" spans="1:11">
      <c r="A31" s="5" t="s">
        <v>121</v>
      </c>
      <c r="B31" s="6">
        <v>28985</v>
      </c>
      <c r="C31" s="8" t="s">
        <v>146</v>
      </c>
      <c r="D31" s="4" t="s">
        <v>147</v>
      </c>
      <c r="E31" s="4" t="s">
        <v>175</v>
      </c>
      <c r="F31" s="4" t="s">
        <v>17</v>
      </c>
      <c r="G31" s="4">
        <v>0.82802020369297014</v>
      </c>
      <c r="H31" s="7">
        <v>53.78</v>
      </c>
      <c r="I31" s="10">
        <v>64.950106000000005</v>
      </c>
      <c r="J31" s="11">
        <v>1558813.3</v>
      </c>
      <c r="K31" s="11">
        <v>1882578.8223000001</v>
      </c>
    </row>
    <row r="32" spans="1:11">
      <c r="A32" s="5" t="s">
        <v>74</v>
      </c>
      <c r="B32" s="6">
        <v>37314</v>
      </c>
      <c r="C32" s="8" t="s">
        <v>76</v>
      </c>
      <c r="D32" s="4" t="s">
        <v>148</v>
      </c>
      <c r="E32" s="4" t="s">
        <v>149</v>
      </c>
      <c r="F32" s="4" t="s">
        <v>17</v>
      </c>
      <c r="G32" s="4">
        <v>0.82802020369297014</v>
      </c>
      <c r="H32" s="4">
        <v>55.44</v>
      </c>
      <c r="I32" s="10">
        <v>66.954887999999997</v>
      </c>
      <c r="J32" s="11">
        <v>2068688.16</v>
      </c>
      <c r="K32" s="11">
        <v>2498354.6908</v>
      </c>
    </row>
    <row r="33" spans="1:11">
      <c r="A33" s="5" t="s">
        <v>77</v>
      </c>
      <c r="B33" s="6">
        <v>7082.91</v>
      </c>
      <c r="C33" s="8" t="s">
        <v>17</v>
      </c>
      <c r="D33" s="4" t="s">
        <v>17</v>
      </c>
      <c r="E33" s="4" t="s">
        <v>17</v>
      </c>
      <c r="F33" s="4" t="s">
        <v>17</v>
      </c>
      <c r="G33" s="4">
        <v>0.82802020369297014</v>
      </c>
      <c r="H33" s="4">
        <v>1</v>
      </c>
      <c r="I33" s="10">
        <v>1.2077</v>
      </c>
      <c r="J33" s="11">
        <v>7082.91</v>
      </c>
      <c r="K33" s="11">
        <v>8557.57</v>
      </c>
    </row>
    <row r="34" spans="1:11">
      <c r="A34" s="5" t="s">
        <v>162</v>
      </c>
      <c r="B34" s="6">
        <v>2068500</v>
      </c>
      <c r="C34" s="8" t="s">
        <v>35</v>
      </c>
      <c r="D34" s="4" t="s">
        <v>35</v>
      </c>
      <c r="E34" s="4" t="s">
        <v>35</v>
      </c>
      <c r="F34" s="4" t="s">
        <v>35</v>
      </c>
      <c r="G34" s="4">
        <v>109.32999999999998</v>
      </c>
      <c r="H34" s="7">
        <v>1</v>
      </c>
      <c r="I34" s="10">
        <v>9.1466203237903602E-3</v>
      </c>
      <c r="J34" s="11">
        <v>2068500</v>
      </c>
      <c r="K34" s="11">
        <v>18903.36</v>
      </c>
    </row>
    <row r="35" spans="1:11">
      <c r="A35" s="5" t="s">
        <v>60</v>
      </c>
      <c r="B35" s="6">
        <v>3225679.64</v>
      </c>
      <c r="C35" s="8" t="s">
        <v>61</v>
      </c>
      <c r="D35" s="4" t="s">
        <v>61</v>
      </c>
      <c r="E35" s="4" t="s">
        <v>61</v>
      </c>
      <c r="F35" s="4" t="s">
        <v>31</v>
      </c>
      <c r="G35" s="4">
        <v>1</v>
      </c>
      <c r="H35" s="7">
        <v>100</v>
      </c>
      <c r="I35" s="10">
        <v>100</v>
      </c>
      <c r="J35" s="11">
        <v>322567964</v>
      </c>
      <c r="K35" s="11">
        <v>3225679.64</v>
      </c>
    </row>
    <row r="36" spans="1:11">
      <c r="A36" s="5"/>
      <c r="B36" s="6"/>
      <c r="C36" s="8"/>
      <c r="H36" s="7"/>
      <c r="I36" s="10"/>
      <c r="J36" s="11"/>
      <c r="K36" s="11"/>
    </row>
    <row r="37" spans="1:11">
      <c r="A37" s="5"/>
      <c r="B37" s="6"/>
      <c r="C37" s="8"/>
      <c r="I37" s="10"/>
      <c r="J37" s="11"/>
      <c r="K37" s="11"/>
    </row>
    <row r="38" spans="1:11">
      <c r="A38" s="5"/>
      <c r="B38" s="6"/>
      <c r="C38" s="8"/>
      <c r="I38" s="10"/>
      <c r="J38" s="11"/>
      <c r="K38" s="11"/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83007239.758699983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63</v>
      </c>
    </row>
    <row r="42" spans="1:11">
      <c r="A42" s="8" t="s">
        <v>176</v>
      </c>
      <c r="C42" s="4" t="s">
        <v>123</v>
      </c>
      <c r="K42" s="11">
        <v>43334.922322439044</v>
      </c>
    </row>
    <row r="43" spans="1:11">
      <c r="A43" s="8" t="s">
        <v>177</v>
      </c>
      <c r="C43" s="4" t="s">
        <v>16</v>
      </c>
      <c r="K43" s="11">
        <v>174.85080600000001</v>
      </c>
    </row>
    <row r="44" spans="1:11">
      <c r="A44" s="8" t="s">
        <v>150</v>
      </c>
      <c r="C44" s="4" t="s">
        <v>92</v>
      </c>
      <c r="K44" s="11">
        <v>7545.961767127048</v>
      </c>
    </row>
    <row r="45" spans="1:11">
      <c r="A45" s="8" t="s">
        <v>78</v>
      </c>
      <c r="C45" s="4" t="s">
        <v>25</v>
      </c>
      <c r="K45" s="11">
        <v>14421.495933</v>
      </c>
    </row>
    <row r="46" spans="1:11">
      <c r="A46" s="8" t="s">
        <v>64</v>
      </c>
      <c r="C46" s="4" t="s">
        <v>33</v>
      </c>
      <c r="K46" s="11">
        <v>10349.216072000001</v>
      </c>
    </row>
    <row r="47" spans="1:11">
      <c r="A47" s="8" t="s">
        <v>151</v>
      </c>
      <c r="C47" s="4" t="s">
        <v>34</v>
      </c>
      <c r="K47" s="11">
        <v>1920.7902679959757</v>
      </c>
    </row>
    <row r="48" spans="1:11">
      <c r="A48" s="8" t="s">
        <v>152</v>
      </c>
      <c r="C48" s="4" t="s">
        <v>37</v>
      </c>
      <c r="K48" s="11">
        <v>6695.3260770145444</v>
      </c>
    </row>
    <row r="49" spans="1:12">
      <c r="A49" s="8" t="s">
        <v>152</v>
      </c>
      <c r="C49" s="4" t="s">
        <v>37</v>
      </c>
      <c r="K49" s="11">
        <v>13390.652154029089</v>
      </c>
    </row>
    <row r="50" spans="1:12">
      <c r="A50" s="8" t="s">
        <v>178</v>
      </c>
      <c r="C50" s="4" t="s">
        <v>93</v>
      </c>
      <c r="K50" s="11">
        <v>51909.735836000007</v>
      </c>
    </row>
    <row r="51" spans="1:12">
      <c r="A51" s="8" t="s">
        <v>116</v>
      </c>
      <c r="C51" s="4" t="s">
        <v>107</v>
      </c>
      <c r="K51" s="11">
        <v>6151.9269743988843</v>
      </c>
    </row>
    <row r="52" spans="1:12">
      <c r="A52" s="8" t="s">
        <v>153</v>
      </c>
      <c r="C52" s="4" t="s">
        <v>45</v>
      </c>
      <c r="K52" s="11">
        <v>11747.919143876339</v>
      </c>
    </row>
    <row r="53" spans="1:12">
      <c r="A53" s="8" t="s">
        <v>154</v>
      </c>
      <c r="C53" s="4" t="s">
        <v>87</v>
      </c>
      <c r="K53" s="11">
        <v>6918.5036129150285</v>
      </c>
    </row>
    <row r="54" spans="1:12">
      <c r="A54" s="8" t="s">
        <v>179</v>
      </c>
      <c r="C54" s="4" t="s">
        <v>157</v>
      </c>
      <c r="K54" s="11">
        <v>1679.1770027725083</v>
      </c>
    </row>
    <row r="55" spans="1:12">
      <c r="A55" s="8" t="s">
        <v>155</v>
      </c>
      <c r="C55" s="4" t="s">
        <v>75</v>
      </c>
      <c r="K55" s="11">
        <v>14049.208817341994</v>
      </c>
    </row>
    <row r="56" spans="1:12">
      <c r="A56" s="8" t="s">
        <v>156</v>
      </c>
      <c r="C56" s="4" t="s">
        <v>54</v>
      </c>
      <c r="K56" s="11">
        <v>18977.407847800241</v>
      </c>
    </row>
    <row r="57" spans="1:12">
      <c r="A57" s="8" t="s">
        <v>95</v>
      </c>
      <c r="C57" s="4" t="s">
        <v>56</v>
      </c>
      <c r="K57" s="11">
        <v>19098.143236074273</v>
      </c>
    </row>
    <row r="58" spans="1:12">
      <c r="A58" s="8" t="s">
        <v>180</v>
      </c>
      <c r="C58" s="4" t="s">
        <v>90</v>
      </c>
      <c r="G58" s="13"/>
      <c r="K58" s="11">
        <v>1859.944058</v>
      </c>
    </row>
    <row r="59" spans="1:12">
      <c r="A59" s="8"/>
      <c r="K59" s="11"/>
    </row>
    <row r="60" spans="1:12">
      <c r="K60" s="23">
        <f>SUM(K42:K59)</f>
        <v>230225.18192878499</v>
      </c>
    </row>
    <row r="62" spans="1:12">
      <c r="A62" s="1" t="s">
        <v>65</v>
      </c>
    </row>
    <row r="63" spans="1:12" customFormat="1">
      <c r="A63" s="21" t="s">
        <v>0</v>
      </c>
      <c r="B63" s="22" t="s">
        <v>66</v>
      </c>
      <c r="C63" s="21" t="s">
        <v>67</v>
      </c>
      <c r="D63" s="21" t="s">
        <v>68</v>
      </c>
      <c r="E63" s="21" t="s">
        <v>69</v>
      </c>
      <c r="F63" s="20" t="s">
        <v>70</v>
      </c>
      <c r="G63" s="21" t="s">
        <v>184</v>
      </c>
      <c r="H63" s="21" t="s">
        <v>6</v>
      </c>
      <c r="I63" s="21" t="s">
        <v>71</v>
      </c>
      <c r="J63" s="21" t="s">
        <v>4</v>
      </c>
      <c r="K63" s="21"/>
    </row>
    <row r="64" spans="1:12" customFormat="1">
      <c r="A64" s="14" t="s">
        <v>181</v>
      </c>
      <c r="B64" s="15"/>
      <c r="C64" s="14" t="s">
        <v>94</v>
      </c>
      <c r="D64" s="16">
        <v>43217</v>
      </c>
      <c r="E64" s="16">
        <v>43227</v>
      </c>
      <c r="F64" s="17">
        <v>106850651</v>
      </c>
      <c r="G64" s="14" t="s">
        <v>35</v>
      </c>
      <c r="H64" s="4">
        <v>109.32999999999998</v>
      </c>
      <c r="I64" s="18">
        <v>977322.33604683087</v>
      </c>
      <c r="J64" s="14" t="s">
        <v>165</v>
      </c>
      <c r="K64" s="18">
        <f>+I64</f>
        <v>977322.33604683087</v>
      </c>
      <c r="L64">
        <v>979517.36</v>
      </c>
    </row>
    <row r="65" spans="1:12" customFormat="1">
      <c r="A65" s="14" t="s">
        <v>182</v>
      </c>
      <c r="B65" s="15"/>
      <c r="C65" s="14" t="s">
        <v>94</v>
      </c>
      <c r="D65" s="16">
        <v>43217</v>
      </c>
      <c r="E65" s="16">
        <v>43222</v>
      </c>
      <c r="F65" s="17">
        <v>1057611</v>
      </c>
      <c r="G65" s="14" t="s">
        <v>17</v>
      </c>
      <c r="H65" s="4">
        <v>0.82802020369297014</v>
      </c>
      <c r="I65" s="18">
        <v>1277276.8047</v>
      </c>
      <c r="J65" s="14" t="s">
        <v>183</v>
      </c>
      <c r="K65" s="18">
        <f t="shared" ref="K65:K66" si="0">+I65</f>
        <v>1277276.8047</v>
      </c>
      <c r="L65">
        <v>1279867.71</v>
      </c>
    </row>
    <row r="66" spans="1:12" customFormat="1">
      <c r="A66" s="14" t="s">
        <v>116</v>
      </c>
      <c r="B66" s="15"/>
      <c r="C66" s="14" t="s">
        <v>94</v>
      </c>
      <c r="D66" s="16">
        <v>43220</v>
      </c>
      <c r="E66" s="16">
        <v>43222</v>
      </c>
      <c r="F66" s="17">
        <v>2577584.21</v>
      </c>
      <c r="G66" s="14" t="s">
        <v>110</v>
      </c>
      <c r="H66" s="4">
        <v>6.1677</v>
      </c>
      <c r="I66" s="18">
        <v>417916.59938064433</v>
      </c>
      <c r="J66" s="14" t="s">
        <v>109</v>
      </c>
      <c r="K66" s="18">
        <f t="shared" si="0"/>
        <v>417916.59938064433</v>
      </c>
      <c r="L66">
        <v>417987.76</v>
      </c>
    </row>
    <row r="67" spans="1:12" customFormat="1">
      <c r="A67" s="14"/>
      <c r="B67" s="15"/>
      <c r="C67" s="14"/>
      <c r="D67" s="16"/>
      <c r="E67" s="16"/>
      <c r="F67" s="17"/>
      <c r="G67" s="14"/>
      <c r="H67" s="4"/>
      <c r="I67" s="18"/>
      <c r="J67" s="14"/>
      <c r="K67" s="18"/>
    </row>
    <row r="68" spans="1:12" customFormat="1">
      <c r="A68" s="14"/>
      <c r="B68" s="15"/>
      <c r="C68" s="14"/>
      <c r="D68" s="16"/>
      <c r="E68" s="16"/>
      <c r="F68" s="17"/>
      <c r="G68" s="14"/>
      <c r="H68" s="4"/>
      <c r="I68" s="19"/>
      <c r="J68" s="14"/>
      <c r="K68" s="18"/>
    </row>
    <row r="69" spans="1:12" customFormat="1">
      <c r="A69" s="14"/>
      <c r="B69" s="15"/>
      <c r="C69" s="14"/>
      <c r="D69" s="16"/>
      <c r="E69" s="16"/>
      <c r="F69" s="17"/>
      <c r="G69" s="14"/>
      <c r="H69" s="4"/>
      <c r="I69" s="20">
        <f>SUM(I64:I68)</f>
        <v>2672515.7401274755</v>
      </c>
      <c r="J69" s="14"/>
      <c r="K69" s="20">
        <f>SUM(K64:K68)</f>
        <v>2672515.7401274755</v>
      </c>
    </row>
    <row r="70" spans="1:12" customFormat="1">
      <c r="A70" s="14"/>
      <c r="B70" s="15"/>
      <c r="C70" s="14"/>
      <c r="D70" s="16"/>
      <c r="E70" s="16"/>
      <c r="F70" s="17"/>
      <c r="G70" s="14"/>
      <c r="H70" s="4"/>
      <c r="I70" s="18"/>
      <c r="J70" s="14"/>
      <c r="K70" s="18"/>
    </row>
    <row r="71" spans="1:12" customFormat="1">
      <c r="A71" s="14" t="s">
        <v>158</v>
      </c>
      <c r="B71" s="15"/>
      <c r="C71" s="14" t="s">
        <v>96</v>
      </c>
      <c r="D71" s="16">
        <v>43217</v>
      </c>
      <c r="E71" s="16">
        <v>43222</v>
      </c>
      <c r="F71" s="17">
        <v>1274554.3899999999</v>
      </c>
      <c r="G71" s="14" t="s">
        <v>132</v>
      </c>
      <c r="H71" s="4">
        <v>0.99050000000000005</v>
      </c>
      <c r="I71" s="18">
        <v>1286778.7884906612</v>
      </c>
      <c r="J71" s="14" t="s">
        <v>131</v>
      </c>
      <c r="K71" s="18">
        <f>+I71</f>
        <v>1286778.7884906612</v>
      </c>
      <c r="L71">
        <v>1289577.97</v>
      </c>
    </row>
    <row r="72" spans="1:12" customFormat="1">
      <c r="A72" s="14" t="s">
        <v>185</v>
      </c>
      <c r="B72" s="15"/>
      <c r="C72" s="14" t="s">
        <v>96</v>
      </c>
      <c r="D72" s="16">
        <v>43217</v>
      </c>
      <c r="E72" s="16">
        <v>43222</v>
      </c>
      <c r="F72" s="17">
        <v>167228.37</v>
      </c>
      <c r="G72" s="14" t="s">
        <v>17</v>
      </c>
      <c r="H72" s="4">
        <v>0.82802020369297014</v>
      </c>
      <c r="I72" s="18">
        <v>201961.70244899997</v>
      </c>
      <c r="J72" s="14" t="s">
        <v>174</v>
      </c>
      <c r="K72" s="18">
        <f>+I72</f>
        <v>201961.70244899997</v>
      </c>
      <c r="L72">
        <v>202371.37</v>
      </c>
    </row>
    <row r="73" spans="1:12" customFormat="1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2" customFormat="1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2" customFormat="1">
      <c r="A75" s="14"/>
      <c r="B75" s="15"/>
      <c r="C75" s="14"/>
      <c r="D75" s="16"/>
      <c r="E75" s="16"/>
      <c r="F75" s="17"/>
      <c r="G75" s="14"/>
      <c r="H75" s="4"/>
      <c r="I75" s="18"/>
      <c r="J75" s="14"/>
      <c r="K75" s="18"/>
    </row>
    <row r="76" spans="1:12" customFormat="1">
      <c r="A76" s="14"/>
      <c r="B76" s="15"/>
      <c r="C76" s="14"/>
      <c r="D76" s="16"/>
      <c r="E76" s="16"/>
      <c r="F76" s="17"/>
      <c r="G76" s="14"/>
      <c r="H76" s="4"/>
      <c r="I76" s="18"/>
      <c r="J76" s="14"/>
      <c r="K76" s="18"/>
    </row>
    <row r="77" spans="1:12" customFormat="1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2" customFormat="1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/>
    </row>
    <row r="79" spans="1:12" customFormat="1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2">
      <c r="I80" s="23">
        <f>SUM(I71:I79)</f>
        <v>1488740.4909396612</v>
      </c>
      <c r="K80" s="23">
        <f>SUM(K71:K79)</f>
        <v>1488740.4909396612</v>
      </c>
    </row>
    <row r="84" spans="11:11">
      <c r="K84" s="24">
        <f>+K39+K60-K69+K80</f>
        <v>82053689.691440955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2018-05-17T02:26:22Z</dcterms:modified>
</cp:coreProperties>
</file>