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kyGee\Dropbox\Client files\CalSTRS\Monthly Report - Leading Edge\2018-3\Monthly Uploads\"/>
    </mc:Choice>
  </mc:AlternateContent>
  <xr:revisionPtr revIDLastSave="0" documentId="13_ncr:1_{250BBE6E-474A-4A8D-850E-4080DA4F421B}" xr6:coauthVersionLast="31" xr6:coauthVersionMax="31" xr10:uidLastSave="{00000000-0000-0000-0000-000000000000}"/>
  <bookViews>
    <workbookView xWindow="0" yWindow="0" windowWidth="20610" windowHeight="8625" xr2:uid="{27FB9216-E734-446D-AD1D-FE42C5C43899}"/>
  </bookViews>
  <sheets>
    <sheet name="Holdings Manager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6" i="1" l="1"/>
  <c r="K65" i="1"/>
  <c r="K64" i="1"/>
  <c r="K63" i="1"/>
  <c r="K71" i="1" l="1"/>
  <c r="K70" i="1"/>
  <c r="K69" i="1"/>
  <c r="K62" i="1"/>
  <c r="K39" i="1" l="1"/>
  <c r="I67" i="1" l="1"/>
  <c r="K58" i="1" l="1"/>
  <c r="K78" i="1"/>
  <c r="I78" i="1"/>
  <c r="K67" i="1" l="1"/>
  <c r="K82" i="1" s="1"/>
</calcChain>
</file>

<file path=xl/sharedStrings.xml><?xml version="1.0" encoding="utf-8"?>
<sst xmlns="http://schemas.openxmlformats.org/spreadsheetml/2006/main" count="263" uniqueCount="193">
  <si>
    <t>Name</t>
  </si>
  <si>
    <t>SS Share</t>
  </si>
  <si>
    <t>CUSIP</t>
  </si>
  <si>
    <t>SEDOL</t>
  </si>
  <si>
    <t>Ticker</t>
  </si>
  <si>
    <t>currency</t>
  </si>
  <si>
    <t>FX rate</t>
  </si>
  <si>
    <t>local price BB</t>
  </si>
  <si>
    <t>base price</t>
  </si>
  <si>
    <t>local MV</t>
  </si>
  <si>
    <t>base MV</t>
  </si>
  <si>
    <t>ASHTEAD GROUP PLC</t>
  </si>
  <si>
    <t>005367008</t>
  </si>
  <si>
    <t>ASM PACIFIC TECHNOLOGY</t>
  </si>
  <si>
    <t>600245005</t>
  </si>
  <si>
    <t>HKD</t>
  </si>
  <si>
    <t>SEK</t>
  </si>
  <si>
    <t>BANCO BILBAO VIZCAYA ARGENTA</t>
  </si>
  <si>
    <t>550190904</t>
  </si>
  <si>
    <t>EUR</t>
  </si>
  <si>
    <t>BUZZI UNICEM SPA</t>
  </si>
  <si>
    <t>578220907</t>
  </si>
  <si>
    <t>FIAT CHRYSLER AUTOMOBILES NV</t>
  </si>
  <si>
    <t>ACI09N1H7</t>
  </si>
  <si>
    <t>BRJFWP3</t>
  </si>
  <si>
    <t>GALAXY ENTERTAINMENT GROUP L</t>
  </si>
  <si>
    <t>646587006</t>
  </si>
  <si>
    <t>BSHYK5903</t>
  </si>
  <si>
    <t>BSHYK55</t>
  </si>
  <si>
    <t>ICON PLC</t>
  </si>
  <si>
    <t>G4705A100</t>
  </si>
  <si>
    <t>B94G471</t>
  </si>
  <si>
    <t>ICLR US</t>
  </si>
  <si>
    <t>USD</t>
  </si>
  <si>
    <t>INDUS HOLDING AG</t>
  </si>
  <si>
    <t>494351901</t>
  </si>
  <si>
    <t>KEYENCE CORP</t>
  </si>
  <si>
    <t>649099009</t>
  </si>
  <si>
    <t>JPY</t>
  </si>
  <si>
    <t>KOITO MANUFACTURING CO LTD</t>
  </si>
  <si>
    <t>649632007</t>
  </si>
  <si>
    <t>MARINE HARVEST</t>
  </si>
  <si>
    <t>B02L48900</t>
  </si>
  <si>
    <t>B02L486</t>
  </si>
  <si>
    <t>MHG NO</t>
  </si>
  <si>
    <t>NOK</t>
  </si>
  <si>
    <t>B00L2M903</t>
  </si>
  <si>
    <t>B00L2M8</t>
  </si>
  <si>
    <t>OMRON CORP</t>
  </si>
  <si>
    <t>665942009</t>
  </si>
  <si>
    <t>PIGEON CORP</t>
  </si>
  <si>
    <t>668808900</t>
  </si>
  <si>
    <t>SITC INTERNATIONAL HOLDINGS</t>
  </si>
  <si>
    <t>B61X7R907</t>
  </si>
  <si>
    <t>B61X7R5</t>
  </si>
  <si>
    <t>SOCIETE GENERALE SA</t>
  </si>
  <si>
    <t>596651901</t>
  </si>
  <si>
    <t>TOPRE CORP</t>
  </si>
  <si>
    <t>689492007</t>
  </si>
  <si>
    <t>TOTO LTD</t>
  </si>
  <si>
    <t>689746006</t>
  </si>
  <si>
    <t>5332 JP</t>
  </si>
  <si>
    <t>UNICREDIT SPA</t>
  </si>
  <si>
    <t>BYMXPS901</t>
  </si>
  <si>
    <t>STRS LIQUIDITY FUND</t>
  </si>
  <si>
    <t>8322049D5</t>
  </si>
  <si>
    <t>MILLICOM INTL CELLULAR SDR</t>
  </si>
  <si>
    <t>WEIR GROUP PLC/THE</t>
  </si>
  <si>
    <t>Accruals</t>
  </si>
  <si>
    <t>INDUS HOLDING AG COMMON STOCK</t>
  </si>
  <si>
    <t>PANDORA A/S COMMON STOCK DKK1.0</t>
  </si>
  <si>
    <t>Pending Trades</t>
  </si>
  <si>
    <t>Shares</t>
  </si>
  <si>
    <t>Direction</t>
  </si>
  <si>
    <t>Trade Date</t>
  </si>
  <si>
    <t>Settle Date</t>
  </si>
  <si>
    <t>Local value</t>
  </si>
  <si>
    <t>FX</t>
  </si>
  <si>
    <t>Base Value</t>
  </si>
  <si>
    <t>HELLA GMBH + CO KGAA</t>
  </si>
  <si>
    <t>SUMITOMO HEAVY INDUSTRIES</t>
  </si>
  <si>
    <t>VALEO SA</t>
  </si>
  <si>
    <t>685873002</t>
  </si>
  <si>
    <t>BDC5ST904</t>
  </si>
  <si>
    <t>EURO CURRENCY</t>
  </si>
  <si>
    <t>HELLA GMBH + CO KGAA COMMON STOCK</t>
  </si>
  <si>
    <t>KION GROUP AG</t>
  </si>
  <si>
    <t>BB22L9907</t>
  </si>
  <si>
    <t>BB22L96</t>
  </si>
  <si>
    <t>FERGUSON PLC</t>
  </si>
  <si>
    <t>PALTAC CORPORATION</t>
  </si>
  <si>
    <t>GBP</t>
  </si>
  <si>
    <t>BFNWV4909</t>
  </si>
  <si>
    <t>BFNWV48</t>
  </si>
  <si>
    <t>B61BG9905</t>
  </si>
  <si>
    <t>B61BG94</t>
  </si>
  <si>
    <t>8283 JP</t>
  </si>
  <si>
    <t>094658903</t>
  </si>
  <si>
    <t>CAPCOM CO LTD</t>
  </si>
  <si>
    <t>LLOYDS BANKING GROUP PLC</t>
  </si>
  <si>
    <t>617369004</t>
  </si>
  <si>
    <t>087061008</t>
  </si>
  <si>
    <t>ACI0RW2K9</t>
  </si>
  <si>
    <t>PIGEON CORP COMMON STOCK</t>
  </si>
  <si>
    <t>BUY</t>
  </si>
  <si>
    <t>TOTO LTD COMMON STOCK</t>
  </si>
  <si>
    <t>SELL</t>
  </si>
  <si>
    <t>NOVOZYMES A/S B SHARES</t>
  </si>
  <si>
    <t>AHT LN</t>
  </si>
  <si>
    <t>522 HK</t>
  </si>
  <si>
    <t>BBVA SM</t>
  </si>
  <si>
    <t>BZU IM</t>
  </si>
  <si>
    <t>9697 JP</t>
  </si>
  <si>
    <t>FERG LN</t>
  </si>
  <si>
    <t>FCA IM</t>
  </si>
  <si>
    <t>27 HK</t>
  </si>
  <si>
    <t>HLE GR</t>
  </si>
  <si>
    <t>6861 JP</t>
  </si>
  <si>
    <t>7276 JP</t>
  </si>
  <si>
    <t>LLOY LN</t>
  </si>
  <si>
    <t>MIC SS</t>
  </si>
  <si>
    <t>B798FW902</t>
  </si>
  <si>
    <t>B798FW0</t>
  </si>
  <si>
    <t>NZYMB DC</t>
  </si>
  <si>
    <t>DKK</t>
  </si>
  <si>
    <t>6645 JP</t>
  </si>
  <si>
    <t>7956 JP</t>
  </si>
  <si>
    <t>1308 HK</t>
  </si>
  <si>
    <t>GLE FP</t>
  </si>
  <si>
    <t>6302 JP</t>
  </si>
  <si>
    <t>FTI FP</t>
  </si>
  <si>
    <t>5975 JP</t>
  </si>
  <si>
    <t>NOVOZYMES A/S B SHARES COMMON STOCK DKK2.0</t>
  </si>
  <si>
    <t>UCG IM</t>
  </si>
  <si>
    <t>ASSA ABLOY AB B</t>
  </si>
  <si>
    <t>KUEHNE   NAGEL INTL AG REG</t>
  </si>
  <si>
    <t>OUTSOURCING INC</t>
  </si>
  <si>
    <t>SAP SE</t>
  </si>
  <si>
    <t>UNITED INTERNET AG REG SHARE</t>
  </si>
  <si>
    <t>0053673</t>
  </si>
  <si>
    <t>6002453</t>
  </si>
  <si>
    <t>ACI0CQYQ0</t>
  </si>
  <si>
    <t>BYPC1T4</t>
  </si>
  <si>
    <t>ASSAB SS</t>
  </si>
  <si>
    <t>5501906</t>
  </si>
  <si>
    <t>5782206</t>
  </si>
  <si>
    <t>6173694</t>
  </si>
  <si>
    <t>6465874</t>
  </si>
  <si>
    <t>4943510</t>
  </si>
  <si>
    <t>INH GR</t>
  </si>
  <si>
    <t>6490995</t>
  </si>
  <si>
    <t>KGX GR</t>
  </si>
  <si>
    <t>6496324</t>
  </si>
  <si>
    <t>B142S6906</t>
  </si>
  <si>
    <t>B142S60</t>
  </si>
  <si>
    <t>KNIN SW</t>
  </si>
  <si>
    <t>CHF</t>
  </si>
  <si>
    <t>0870612</t>
  </si>
  <si>
    <t>6659428</t>
  </si>
  <si>
    <t>B03XKH905</t>
  </si>
  <si>
    <t>B03XKH2</t>
  </si>
  <si>
    <t>2427 JP</t>
  </si>
  <si>
    <t>6688080</t>
  </si>
  <si>
    <t>484628904</t>
  </si>
  <si>
    <t>4846288</t>
  </si>
  <si>
    <t>SAP GR</t>
  </si>
  <si>
    <t>5966516</t>
  </si>
  <si>
    <t>6858731</t>
  </si>
  <si>
    <t>6894928</t>
  </si>
  <si>
    <t>6897466</t>
  </si>
  <si>
    <t>BYMXPS7</t>
  </si>
  <si>
    <t>435413901</t>
  </si>
  <si>
    <t>4354134</t>
  </si>
  <si>
    <t>UTDI GR</t>
  </si>
  <si>
    <t>BDC5ST8</t>
  </si>
  <si>
    <t>FR FP</t>
  </si>
  <si>
    <t>0946580</t>
  </si>
  <si>
    <t>WEIR LN</t>
  </si>
  <si>
    <t>CAPCOM CO LTD COMMON STOCK</t>
  </si>
  <si>
    <t>GALAXY ENTERTAINMENT GROUP L COMMON STOCK</t>
  </si>
  <si>
    <t>KEYENCE CORP COMMON STOCK</t>
  </si>
  <si>
    <t>KOITO MANUFACTURING CO LTD COMMON STOCK</t>
  </si>
  <si>
    <t>OMRON CORP COMMON STOCK</t>
  </si>
  <si>
    <t>PALTAC CORPORATION COMMON STOCK</t>
  </si>
  <si>
    <t>SUMITOMO HEAVY INDUSTRIES COMMON STOCK</t>
  </si>
  <si>
    <t>TECHNIPFMC PLC COMMON STOCK USD1.0</t>
  </si>
  <si>
    <t>TOPRE CORP COMMON STOCK</t>
  </si>
  <si>
    <t>B44XTX902</t>
  </si>
  <si>
    <t>SAP SE COMMON STOCK</t>
  </si>
  <si>
    <t>UNITED INTERNET AG REG SHARE COMMON STOCK</t>
  </si>
  <si>
    <t>KUEHNE   NAGEL INTL AG REG COMMON STOCK CHF1.0</t>
  </si>
  <si>
    <t>OUTSOURCING INC COMMON STOCK</t>
  </si>
  <si>
    <t>FERGUSON PLC COMMON STOCK GBP.1080303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</si>
</sst>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00;\(#,##0.000\)"/>
    <numFmt numFmtId="165" formatCode="#,##0.00;\(#,##0.00\)"/>
    <numFmt numFmtId="166" formatCode="mm/dd/yyyy"/>
    <numFmt numFmtId="167" formatCode="_(* #,##0_);_(* \(#,##0\);_(* &quot;-&quot;??_);_(@_)"/>
  </numFmts>
  <fonts count="4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43" fontId="2" fillId="0" borderId="0" xfId="1" applyFont="1" applyFill="1"/>
    <xf numFmtId="0" fontId="0" fillId="0" borderId="0" xfId="0" applyFill="1"/>
    <xf numFmtId="0" fontId="3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right"/>
    </xf>
    <xf numFmtId="4" fontId="0" fillId="0" borderId="0" xfId="0" applyNumberFormat="1" applyFill="1"/>
    <xf numFmtId="0" fontId="1" fillId="0" borderId="0" xfId="0" applyFont="1" applyFill="1" applyAlignment="1">
      <alignment horizontal="left"/>
    </xf>
    <xf numFmtId="165" fontId="1" fillId="0" borderId="0" xfId="0" applyNumberFormat="1" applyFont="1" applyFill="1" applyAlignment="1">
      <alignment horizontal="right"/>
    </xf>
    <xf numFmtId="2" fontId="0" fillId="0" borderId="0" xfId="0" applyNumberFormat="1" applyFill="1"/>
    <xf numFmtId="43" fontId="0" fillId="0" borderId="0" xfId="1" applyFont="1" applyFill="1"/>
    <xf numFmtId="0" fontId="0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center"/>
    </xf>
    <xf numFmtId="43" fontId="1" fillId="0" borderId="0" xfId="1" applyFont="1" applyAlignment="1">
      <alignment horizontal="right"/>
    </xf>
    <xf numFmtId="43" fontId="0" fillId="0" borderId="0" xfId="1" applyFont="1"/>
    <xf numFmtId="43" fontId="0" fillId="0" borderId="1" xfId="1" applyFont="1" applyBorder="1"/>
    <xf numFmtId="43" fontId="2" fillId="0" borderId="0" xfId="1" applyFont="1"/>
    <xf numFmtId="0" fontId="2" fillId="0" borderId="0" xfId="0" applyFont="1"/>
    <xf numFmtId="167" fontId="2" fillId="0" borderId="0" xfId="1" applyNumberFormat="1" applyFont="1"/>
    <xf numFmtId="43" fontId="2" fillId="0" borderId="0" xfId="0" applyNumberFormat="1" applyFont="1" applyFill="1"/>
    <xf numFmtId="43" fontId="2" fillId="2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2BE2D-F727-4F7A-81C4-2DD918A0B70D}">
  <sheetPr>
    <tabColor rgb="FF00B0F0"/>
  </sheetPr>
  <dimension ref="A1:K82"/>
  <sheetViews>
    <sheetView tabSelected="1" workbookViewId="0">
      <pane xSplit="1" ySplit="1" topLeftCell="B65" activePane="bottomRight" state="frozen"/>
      <selection pane="topRight" activeCell="B1" sqref="B1"/>
      <selection pane="bottomLeft" activeCell="A2" sqref="A2"/>
      <selection pane="bottomRight" activeCell="J80" sqref="J80"/>
    </sheetView>
  </sheetViews>
  <sheetFormatPr defaultRowHeight="12.75"/>
  <cols>
    <col min="1" max="1" width="30.140625" style="4" customWidth="1"/>
    <col min="2" max="2" width="13.5703125" style="4" customWidth="1"/>
    <col min="3" max="3" width="9.140625" style="4"/>
    <col min="4" max="5" width="14" style="4" customWidth="1"/>
    <col min="6" max="6" width="16" style="4" customWidth="1"/>
    <col min="7" max="7" width="9.140625" style="4"/>
    <col min="8" max="8" width="16.28515625" style="4" customWidth="1"/>
    <col min="9" max="9" width="14" style="4" customWidth="1"/>
    <col min="10" max="10" width="21.85546875" style="4" customWidth="1"/>
    <col min="11" max="11" width="17.140625" style="4" customWidth="1"/>
    <col min="12" max="243" width="9.140625" style="4"/>
    <col min="244" max="244" width="30.140625" style="4" customWidth="1"/>
    <col min="245" max="245" width="13.5703125" style="4" customWidth="1"/>
    <col min="246" max="246" width="13.140625" style="4" customWidth="1"/>
    <col min="247" max="248" width="12" style="4" customWidth="1"/>
    <col min="249" max="250" width="9.140625" style="4"/>
    <col min="251" max="251" width="11.140625" style="4" customWidth="1"/>
    <col min="252" max="253" width="9.140625" style="4"/>
    <col min="254" max="255" width="16.28515625" style="4" customWidth="1"/>
    <col min="256" max="256" width="12" style="4" customWidth="1"/>
    <col min="257" max="257" width="21.85546875" style="4" customWidth="1"/>
    <col min="258" max="258" width="17.140625" style="4" customWidth="1"/>
    <col min="259" max="259" width="11.7109375" style="4" customWidth="1"/>
    <col min="260" max="260" width="17.7109375" style="4" customWidth="1"/>
    <col min="261" max="262" width="15.42578125" style="4" customWidth="1"/>
    <col min="263" max="264" width="9.140625" style="4"/>
    <col min="265" max="265" width="4.42578125" style="4" customWidth="1"/>
    <col min="266" max="499" width="9.140625" style="4"/>
    <col min="500" max="500" width="30.140625" style="4" customWidth="1"/>
    <col min="501" max="501" width="13.5703125" style="4" customWidth="1"/>
    <col min="502" max="502" width="13.140625" style="4" customWidth="1"/>
    <col min="503" max="504" width="12" style="4" customWidth="1"/>
    <col min="505" max="506" width="9.140625" style="4"/>
    <col min="507" max="507" width="11.140625" style="4" customWidth="1"/>
    <col min="508" max="509" width="9.140625" style="4"/>
    <col min="510" max="511" width="16.28515625" style="4" customWidth="1"/>
    <col min="512" max="512" width="12" style="4" customWidth="1"/>
    <col min="513" max="513" width="21.85546875" style="4" customWidth="1"/>
    <col min="514" max="514" width="17.140625" style="4" customWidth="1"/>
    <col min="515" max="515" width="11.7109375" style="4" customWidth="1"/>
    <col min="516" max="516" width="17.7109375" style="4" customWidth="1"/>
    <col min="517" max="518" width="15.42578125" style="4" customWidth="1"/>
    <col min="519" max="520" width="9.140625" style="4"/>
    <col min="521" max="521" width="4.42578125" style="4" customWidth="1"/>
    <col min="522" max="755" width="9.140625" style="4"/>
    <col min="756" max="756" width="30.140625" style="4" customWidth="1"/>
    <col min="757" max="757" width="13.5703125" style="4" customWidth="1"/>
    <col min="758" max="758" width="13.140625" style="4" customWidth="1"/>
    <col min="759" max="760" width="12" style="4" customWidth="1"/>
    <col min="761" max="762" width="9.140625" style="4"/>
    <col min="763" max="763" width="11.140625" style="4" customWidth="1"/>
    <col min="764" max="765" width="9.140625" style="4"/>
    <col min="766" max="767" width="16.28515625" style="4" customWidth="1"/>
    <col min="768" max="768" width="12" style="4" customWidth="1"/>
    <col min="769" max="769" width="21.85546875" style="4" customWidth="1"/>
    <col min="770" max="770" width="17.140625" style="4" customWidth="1"/>
    <col min="771" max="771" width="11.7109375" style="4" customWidth="1"/>
    <col min="772" max="772" width="17.7109375" style="4" customWidth="1"/>
    <col min="773" max="774" width="15.42578125" style="4" customWidth="1"/>
    <col min="775" max="776" width="9.140625" style="4"/>
    <col min="777" max="777" width="4.42578125" style="4" customWidth="1"/>
    <col min="778" max="1011" width="9.140625" style="4"/>
    <col min="1012" max="1012" width="30.140625" style="4" customWidth="1"/>
    <col min="1013" max="1013" width="13.5703125" style="4" customWidth="1"/>
    <col min="1014" max="1014" width="13.140625" style="4" customWidth="1"/>
    <col min="1015" max="1016" width="12" style="4" customWidth="1"/>
    <col min="1017" max="1018" width="9.140625" style="4"/>
    <col min="1019" max="1019" width="11.140625" style="4" customWidth="1"/>
    <col min="1020" max="1021" width="9.140625" style="4"/>
    <col min="1022" max="1023" width="16.28515625" style="4" customWidth="1"/>
    <col min="1024" max="1024" width="12" style="4" customWidth="1"/>
    <col min="1025" max="1025" width="21.85546875" style="4" customWidth="1"/>
    <col min="1026" max="1026" width="17.140625" style="4" customWidth="1"/>
    <col min="1027" max="1027" width="11.7109375" style="4" customWidth="1"/>
    <col min="1028" max="1028" width="17.7109375" style="4" customWidth="1"/>
    <col min="1029" max="1030" width="15.42578125" style="4" customWidth="1"/>
    <col min="1031" max="1032" width="9.140625" style="4"/>
    <col min="1033" max="1033" width="4.42578125" style="4" customWidth="1"/>
    <col min="1034" max="1267" width="9.140625" style="4"/>
    <col min="1268" max="1268" width="30.140625" style="4" customWidth="1"/>
    <col min="1269" max="1269" width="13.5703125" style="4" customWidth="1"/>
    <col min="1270" max="1270" width="13.140625" style="4" customWidth="1"/>
    <col min="1271" max="1272" width="12" style="4" customWidth="1"/>
    <col min="1273" max="1274" width="9.140625" style="4"/>
    <col min="1275" max="1275" width="11.140625" style="4" customWidth="1"/>
    <col min="1276" max="1277" width="9.140625" style="4"/>
    <col min="1278" max="1279" width="16.28515625" style="4" customWidth="1"/>
    <col min="1280" max="1280" width="12" style="4" customWidth="1"/>
    <col min="1281" max="1281" width="21.85546875" style="4" customWidth="1"/>
    <col min="1282" max="1282" width="17.140625" style="4" customWidth="1"/>
    <col min="1283" max="1283" width="11.7109375" style="4" customWidth="1"/>
    <col min="1284" max="1284" width="17.7109375" style="4" customWidth="1"/>
    <col min="1285" max="1286" width="15.42578125" style="4" customWidth="1"/>
    <col min="1287" max="1288" width="9.140625" style="4"/>
    <col min="1289" max="1289" width="4.42578125" style="4" customWidth="1"/>
    <col min="1290" max="1523" width="9.140625" style="4"/>
    <col min="1524" max="1524" width="30.140625" style="4" customWidth="1"/>
    <col min="1525" max="1525" width="13.5703125" style="4" customWidth="1"/>
    <col min="1526" max="1526" width="13.140625" style="4" customWidth="1"/>
    <col min="1527" max="1528" width="12" style="4" customWidth="1"/>
    <col min="1529" max="1530" width="9.140625" style="4"/>
    <col min="1531" max="1531" width="11.140625" style="4" customWidth="1"/>
    <col min="1532" max="1533" width="9.140625" style="4"/>
    <col min="1534" max="1535" width="16.28515625" style="4" customWidth="1"/>
    <col min="1536" max="1536" width="12" style="4" customWidth="1"/>
    <col min="1537" max="1537" width="21.85546875" style="4" customWidth="1"/>
    <col min="1538" max="1538" width="17.140625" style="4" customWidth="1"/>
    <col min="1539" max="1539" width="11.7109375" style="4" customWidth="1"/>
    <col min="1540" max="1540" width="17.7109375" style="4" customWidth="1"/>
    <col min="1541" max="1542" width="15.42578125" style="4" customWidth="1"/>
    <col min="1543" max="1544" width="9.140625" style="4"/>
    <col min="1545" max="1545" width="4.42578125" style="4" customWidth="1"/>
    <col min="1546" max="1779" width="9.140625" style="4"/>
    <col min="1780" max="1780" width="30.140625" style="4" customWidth="1"/>
    <col min="1781" max="1781" width="13.5703125" style="4" customWidth="1"/>
    <col min="1782" max="1782" width="13.140625" style="4" customWidth="1"/>
    <col min="1783" max="1784" width="12" style="4" customWidth="1"/>
    <col min="1785" max="1786" width="9.140625" style="4"/>
    <col min="1787" max="1787" width="11.140625" style="4" customWidth="1"/>
    <col min="1788" max="1789" width="9.140625" style="4"/>
    <col min="1790" max="1791" width="16.28515625" style="4" customWidth="1"/>
    <col min="1792" max="1792" width="12" style="4" customWidth="1"/>
    <col min="1793" max="1793" width="21.85546875" style="4" customWidth="1"/>
    <col min="1794" max="1794" width="17.140625" style="4" customWidth="1"/>
    <col min="1795" max="1795" width="11.7109375" style="4" customWidth="1"/>
    <col min="1796" max="1796" width="17.7109375" style="4" customWidth="1"/>
    <col min="1797" max="1798" width="15.42578125" style="4" customWidth="1"/>
    <col min="1799" max="1800" width="9.140625" style="4"/>
    <col min="1801" max="1801" width="4.42578125" style="4" customWidth="1"/>
    <col min="1802" max="2035" width="9.140625" style="4"/>
    <col min="2036" max="2036" width="30.140625" style="4" customWidth="1"/>
    <col min="2037" max="2037" width="13.5703125" style="4" customWidth="1"/>
    <col min="2038" max="2038" width="13.140625" style="4" customWidth="1"/>
    <col min="2039" max="2040" width="12" style="4" customWidth="1"/>
    <col min="2041" max="2042" width="9.140625" style="4"/>
    <col min="2043" max="2043" width="11.140625" style="4" customWidth="1"/>
    <col min="2044" max="2045" width="9.140625" style="4"/>
    <col min="2046" max="2047" width="16.28515625" style="4" customWidth="1"/>
    <col min="2048" max="2048" width="12" style="4" customWidth="1"/>
    <col min="2049" max="2049" width="21.85546875" style="4" customWidth="1"/>
    <col min="2050" max="2050" width="17.140625" style="4" customWidth="1"/>
    <col min="2051" max="2051" width="11.7109375" style="4" customWidth="1"/>
    <col min="2052" max="2052" width="17.7109375" style="4" customWidth="1"/>
    <col min="2053" max="2054" width="15.42578125" style="4" customWidth="1"/>
    <col min="2055" max="2056" width="9.140625" style="4"/>
    <col min="2057" max="2057" width="4.42578125" style="4" customWidth="1"/>
    <col min="2058" max="2291" width="9.140625" style="4"/>
    <col min="2292" max="2292" width="30.140625" style="4" customWidth="1"/>
    <col min="2293" max="2293" width="13.5703125" style="4" customWidth="1"/>
    <col min="2294" max="2294" width="13.140625" style="4" customWidth="1"/>
    <col min="2295" max="2296" width="12" style="4" customWidth="1"/>
    <col min="2297" max="2298" width="9.140625" style="4"/>
    <col min="2299" max="2299" width="11.140625" style="4" customWidth="1"/>
    <col min="2300" max="2301" width="9.140625" style="4"/>
    <col min="2302" max="2303" width="16.28515625" style="4" customWidth="1"/>
    <col min="2304" max="2304" width="12" style="4" customWidth="1"/>
    <col min="2305" max="2305" width="21.85546875" style="4" customWidth="1"/>
    <col min="2306" max="2306" width="17.140625" style="4" customWidth="1"/>
    <col min="2307" max="2307" width="11.7109375" style="4" customWidth="1"/>
    <col min="2308" max="2308" width="17.7109375" style="4" customWidth="1"/>
    <col min="2309" max="2310" width="15.42578125" style="4" customWidth="1"/>
    <col min="2311" max="2312" width="9.140625" style="4"/>
    <col min="2313" max="2313" width="4.42578125" style="4" customWidth="1"/>
    <col min="2314" max="2547" width="9.140625" style="4"/>
    <col min="2548" max="2548" width="30.140625" style="4" customWidth="1"/>
    <col min="2549" max="2549" width="13.5703125" style="4" customWidth="1"/>
    <col min="2550" max="2550" width="13.140625" style="4" customWidth="1"/>
    <col min="2551" max="2552" width="12" style="4" customWidth="1"/>
    <col min="2553" max="2554" width="9.140625" style="4"/>
    <col min="2555" max="2555" width="11.140625" style="4" customWidth="1"/>
    <col min="2556" max="2557" width="9.140625" style="4"/>
    <col min="2558" max="2559" width="16.28515625" style="4" customWidth="1"/>
    <col min="2560" max="2560" width="12" style="4" customWidth="1"/>
    <col min="2561" max="2561" width="21.85546875" style="4" customWidth="1"/>
    <col min="2562" max="2562" width="17.140625" style="4" customWidth="1"/>
    <col min="2563" max="2563" width="11.7109375" style="4" customWidth="1"/>
    <col min="2564" max="2564" width="17.7109375" style="4" customWidth="1"/>
    <col min="2565" max="2566" width="15.42578125" style="4" customWidth="1"/>
    <col min="2567" max="2568" width="9.140625" style="4"/>
    <col min="2569" max="2569" width="4.42578125" style="4" customWidth="1"/>
    <col min="2570" max="2803" width="9.140625" style="4"/>
    <col min="2804" max="2804" width="30.140625" style="4" customWidth="1"/>
    <col min="2805" max="2805" width="13.5703125" style="4" customWidth="1"/>
    <col min="2806" max="2806" width="13.140625" style="4" customWidth="1"/>
    <col min="2807" max="2808" width="12" style="4" customWidth="1"/>
    <col min="2809" max="2810" width="9.140625" style="4"/>
    <col min="2811" max="2811" width="11.140625" style="4" customWidth="1"/>
    <col min="2812" max="2813" width="9.140625" style="4"/>
    <col min="2814" max="2815" width="16.28515625" style="4" customWidth="1"/>
    <col min="2816" max="2816" width="12" style="4" customWidth="1"/>
    <col min="2817" max="2817" width="21.85546875" style="4" customWidth="1"/>
    <col min="2818" max="2818" width="17.140625" style="4" customWidth="1"/>
    <col min="2819" max="2819" width="11.7109375" style="4" customWidth="1"/>
    <col min="2820" max="2820" width="17.7109375" style="4" customWidth="1"/>
    <col min="2821" max="2822" width="15.42578125" style="4" customWidth="1"/>
    <col min="2823" max="2824" width="9.140625" style="4"/>
    <col min="2825" max="2825" width="4.42578125" style="4" customWidth="1"/>
    <col min="2826" max="3059" width="9.140625" style="4"/>
    <col min="3060" max="3060" width="30.140625" style="4" customWidth="1"/>
    <col min="3061" max="3061" width="13.5703125" style="4" customWidth="1"/>
    <col min="3062" max="3062" width="13.140625" style="4" customWidth="1"/>
    <col min="3063" max="3064" width="12" style="4" customWidth="1"/>
    <col min="3065" max="3066" width="9.140625" style="4"/>
    <col min="3067" max="3067" width="11.140625" style="4" customWidth="1"/>
    <col min="3068" max="3069" width="9.140625" style="4"/>
    <col min="3070" max="3071" width="16.28515625" style="4" customWidth="1"/>
    <col min="3072" max="3072" width="12" style="4" customWidth="1"/>
    <col min="3073" max="3073" width="21.85546875" style="4" customWidth="1"/>
    <col min="3074" max="3074" width="17.140625" style="4" customWidth="1"/>
    <col min="3075" max="3075" width="11.7109375" style="4" customWidth="1"/>
    <col min="3076" max="3076" width="17.7109375" style="4" customWidth="1"/>
    <col min="3077" max="3078" width="15.42578125" style="4" customWidth="1"/>
    <col min="3079" max="3080" width="9.140625" style="4"/>
    <col min="3081" max="3081" width="4.42578125" style="4" customWidth="1"/>
    <col min="3082" max="3315" width="9.140625" style="4"/>
    <col min="3316" max="3316" width="30.140625" style="4" customWidth="1"/>
    <col min="3317" max="3317" width="13.5703125" style="4" customWidth="1"/>
    <col min="3318" max="3318" width="13.140625" style="4" customWidth="1"/>
    <col min="3319" max="3320" width="12" style="4" customWidth="1"/>
    <col min="3321" max="3322" width="9.140625" style="4"/>
    <col min="3323" max="3323" width="11.140625" style="4" customWidth="1"/>
    <col min="3324" max="3325" width="9.140625" style="4"/>
    <col min="3326" max="3327" width="16.28515625" style="4" customWidth="1"/>
    <col min="3328" max="3328" width="12" style="4" customWidth="1"/>
    <col min="3329" max="3329" width="21.85546875" style="4" customWidth="1"/>
    <col min="3330" max="3330" width="17.140625" style="4" customWidth="1"/>
    <col min="3331" max="3331" width="11.7109375" style="4" customWidth="1"/>
    <col min="3332" max="3332" width="17.7109375" style="4" customWidth="1"/>
    <col min="3333" max="3334" width="15.42578125" style="4" customWidth="1"/>
    <col min="3335" max="3336" width="9.140625" style="4"/>
    <col min="3337" max="3337" width="4.42578125" style="4" customWidth="1"/>
    <col min="3338" max="3571" width="9.140625" style="4"/>
    <col min="3572" max="3572" width="30.140625" style="4" customWidth="1"/>
    <col min="3573" max="3573" width="13.5703125" style="4" customWidth="1"/>
    <col min="3574" max="3574" width="13.140625" style="4" customWidth="1"/>
    <col min="3575" max="3576" width="12" style="4" customWidth="1"/>
    <col min="3577" max="3578" width="9.140625" style="4"/>
    <col min="3579" max="3579" width="11.140625" style="4" customWidth="1"/>
    <col min="3580" max="3581" width="9.140625" style="4"/>
    <col min="3582" max="3583" width="16.28515625" style="4" customWidth="1"/>
    <col min="3584" max="3584" width="12" style="4" customWidth="1"/>
    <col min="3585" max="3585" width="21.85546875" style="4" customWidth="1"/>
    <col min="3586" max="3586" width="17.140625" style="4" customWidth="1"/>
    <col min="3587" max="3587" width="11.7109375" style="4" customWidth="1"/>
    <col min="3588" max="3588" width="17.7109375" style="4" customWidth="1"/>
    <col min="3589" max="3590" width="15.42578125" style="4" customWidth="1"/>
    <col min="3591" max="3592" width="9.140625" style="4"/>
    <col min="3593" max="3593" width="4.42578125" style="4" customWidth="1"/>
    <col min="3594" max="3827" width="9.140625" style="4"/>
    <col min="3828" max="3828" width="30.140625" style="4" customWidth="1"/>
    <col min="3829" max="3829" width="13.5703125" style="4" customWidth="1"/>
    <col min="3830" max="3830" width="13.140625" style="4" customWidth="1"/>
    <col min="3831" max="3832" width="12" style="4" customWidth="1"/>
    <col min="3833" max="3834" width="9.140625" style="4"/>
    <col min="3835" max="3835" width="11.140625" style="4" customWidth="1"/>
    <col min="3836" max="3837" width="9.140625" style="4"/>
    <col min="3838" max="3839" width="16.28515625" style="4" customWidth="1"/>
    <col min="3840" max="3840" width="12" style="4" customWidth="1"/>
    <col min="3841" max="3841" width="21.85546875" style="4" customWidth="1"/>
    <col min="3842" max="3842" width="17.140625" style="4" customWidth="1"/>
    <col min="3843" max="3843" width="11.7109375" style="4" customWidth="1"/>
    <col min="3844" max="3844" width="17.7109375" style="4" customWidth="1"/>
    <col min="3845" max="3846" width="15.42578125" style="4" customWidth="1"/>
    <col min="3847" max="3848" width="9.140625" style="4"/>
    <col min="3849" max="3849" width="4.42578125" style="4" customWidth="1"/>
    <col min="3850" max="4083" width="9.140625" style="4"/>
    <col min="4084" max="4084" width="30.140625" style="4" customWidth="1"/>
    <col min="4085" max="4085" width="13.5703125" style="4" customWidth="1"/>
    <col min="4086" max="4086" width="13.140625" style="4" customWidth="1"/>
    <col min="4087" max="4088" width="12" style="4" customWidth="1"/>
    <col min="4089" max="4090" width="9.140625" style="4"/>
    <col min="4091" max="4091" width="11.140625" style="4" customWidth="1"/>
    <col min="4092" max="4093" width="9.140625" style="4"/>
    <col min="4094" max="4095" width="16.28515625" style="4" customWidth="1"/>
    <col min="4096" max="4096" width="12" style="4" customWidth="1"/>
    <col min="4097" max="4097" width="21.85546875" style="4" customWidth="1"/>
    <col min="4098" max="4098" width="17.140625" style="4" customWidth="1"/>
    <col min="4099" max="4099" width="11.7109375" style="4" customWidth="1"/>
    <col min="4100" max="4100" width="17.7109375" style="4" customWidth="1"/>
    <col min="4101" max="4102" width="15.42578125" style="4" customWidth="1"/>
    <col min="4103" max="4104" width="9.140625" style="4"/>
    <col min="4105" max="4105" width="4.42578125" style="4" customWidth="1"/>
    <col min="4106" max="4339" width="9.140625" style="4"/>
    <col min="4340" max="4340" width="30.140625" style="4" customWidth="1"/>
    <col min="4341" max="4341" width="13.5703125" style="4" customWidth="1"/>
    <col min="4342" max="4342" width="13.140625" style="4" customWidth="1"/>
    <col min="4343" max="4344" width="12" style="4" customWidth="1"/>
    <col min="4345" max="4346" width="9.140625" style="4"/>
    <col min="4347" max="4347" width="11.140625" style="4" customWidth="1"/>
    <col min="4348" max="4349" width="9.140625" style="4"/>
    <col min="4350" max="4351" width="16.28515625" style="4" customWidth="1"/>
    <col min="4352" max="4352" width="12" style="4" customWidth="1"/>
    <col min="4353" max="4353" width="21.85546875" style="4" customWidth="1"/>
    <col min="4354" max="4354" width="17.140625" style="4" customWidth="1"/>
    <col min="4355" max="4355" width="11.7109375" style="4" customWidth="1"/>
    <col min="4356" max="4356" width="17.7109375" style="4" customWidth="1"/>
    <col min="4357" max="4358" width="15.42578125" style="4" customWidth="1"/>
    <col min="4359" max="4360" width="9.140625" style="4"/>
    <col min="4361" max="4361" width="4.42578125" style="4" customWidth="1"/>
    <col min="4362" max="4595" width="9.140625" style="4"/>
    <col min="4596" max="4596" width="30.140625" style="4" customWidth="1"/>
    <col min="4597" max="4597" width="13.5703125" style="4" customWidth="1"/>
    <col min="4598" max="4598" width="13.140625" style="4" customWidth="1"/>
    <col min="4599" max="4600" width="12" style="4" customWidth="1"/>
    <col min="4601" max="4602" width="9.140625" style="4"/>
    <col min="4603" max="4603" width="11.140625" style="4" customWidth="1"/>
    <col min="4604" max="4605" width="9.140625" style="4"/>
    <col min="4606" max="4607" width="16.28515625" style="4" customWidth="1"/>
    <col min="4608" max="4608" width="12" style="4" customWidth="1"/>
    <col min="4609" max="4609" width="21.85546875" style="4" customWidth="1"/>
    <col min="4610" max="4610" width="17.140625" style="4" customWidth="1"/>
    <col min="4611" max="4611" width="11.7109375" style="4" customWidth="1"/>
    <col min="4612" max="4612" width="17.7109375" style="4" customWidth="1"/>
    <col min="4613" max="4614" width="15.42578125" style="4" customWidth="1"/>
    <col min="4615" max="4616" width="9.140625" style="4"/>
    <col min="4617" max="4617" width="4.42578125" style="4" customWidth="1"/>
    <col min="4618" max="4851" width="9.140625" style="4"/>
    <col min="4852" max="4852" width="30.140625" style="4" customWidth="1"/>
    <col min="4853" max="4853" width="13.5703125" style="4" customWidth="1"/>
    <col min="4854" max="4854" width="13.140625" style="4" customWidth="1"/>
    <col min="4855" max="4856" width="12" style="4" customWidth="1"/>
    <col min="4857" max="4858" width="9.140625" style="4"/>
    <col min="4859" max="4859" width="11.140625" style="4" customWidth="1"/>
    <col min="4860" max="4861" width="9.140625" style="4"/>
    <col min="4862" max="4863" width="16.28515625" style="4" customWidth="1"/>
    <col min="4864" max="4864" width="12" style="4" customWidth="1"/>
    <col min="4865" max="4865" width="21.85546875" style="4" customWidth="1"/>
    <col min="4866" max="4866" width="17.140625" style="4" customWidth="1"/>
    <col min="4867" max="4867" width="11.7109375" style="4" customWidth="1"/>
    <col min="4868" max="4868" width="17.7109375" style="4" customWidth="1"/>
    <col min="4869" max="4870" width="15.42578125" style="4" customWidth="1"/>
    <col min="4871" max="4872" width="9.140625" style="4"/>
    <col min="4873" max="4873" width="4.42578125" style="4" customWidth="1"/>
    <col min="4874" max="5107" width="9.140625" style="4"/>
    <col min="5108" max="5108" width="30.140625" style="4" customWidth="1"/>
    <col min="5109" max="5109" width="13.5703125" style="4" customWidth="1"/>
    <col min="5110" max="5110" width="13.140625" style="4" customWidth="1"/>
    <col min="5111" max="5112" width="12" style="4" customWidth="1"/>
    <col min="5113" max="5114" width="9.140625" style="4"/>
    <col min="5115" max="5115" width="11.140625" style="4" customWidth="1"/>
    <col min="5116" max="5117" width="9.140625" style="4"/>
    <col min="5118" max="5119" width="16.28515625" style="4" customWidth="1"/>
    <col min="5120" max="5120" width="12" style="4" customWidth="1"/>
    <col min="5121" max="5121" width="21.85546875" style="4" customWidth="1"/>
    <col min="5122" max="5122" width="17.140625" style="4" customWidth="1"/>
    <col min="5123" max="5123" width="11.7109375" style="4" customWidth="1"/>
    <col min="5124" max="5124" width="17.7109375" style="4" customWidth="1"/>
    <col min="5125" max="5126" width="15.42578125" style="4" customWidth="1"/>
    <col min="5127" max="5128" width="9.140625" style="4"/>
    <col min="5129" max="5129" width="4.42578125" style="4" customWidth="1"/>
    <col min="5130" max="5363" width="9.140625" style="4"/>
    <col min="5364" max="5364" width="30.140625" style="4" customWidth="1"/>
    <col min="5365" max="5365" width="13.5703125" style="4" customWidth="1"/>
    <col min="5366" max="5366" width="13.140625" style="4" customWidth="1"/>
    <col min="5367" max="5368" width="12" style="4" customWidth="1"/>
    <col min="5369" max="5370" width="9.140625" style="4"/>
    <col min="5371" max="5371" width="11.140625" style="4" customWidth="1"/>
    <col min="5372" max="5373" width="9.140625" style="4"/>
    <col min="5374" max="5375" width="16.28515625" style="4" customWidth="1"/>
    <col min="5376" max="5376" width="12" style="4" customWidth="1"/>
    <col min="5377" max="5377" width="21.85546875" style="4" customWidth="1"/>
    <col min="5378" max="5378" width="17.140625" style="4" customWidth="1"/>
    <col min="5379" max="5379" width="11.7109375" style="4" customWidth="1"/>
    <col min="5380" max="5380" width="17.7109375" style="4" customWidth="1"/>
    <col min="5381" max="5382" width="15.42578125" style="4" customWidth="1"/>
    <col min="5383" max="5384" width="9.140625" style="4"/>
    <col min="5385" max="5385" width="4.42578125" style="4" customWidth="1"/>
    <col min="5386" max="5619" width="9.140625" style="4"/>
    <col min="5620" max="5620" width="30.140625" style="4" customWidth="1"/>
    <col min="5621" max="5621" width="13.5703125" style="4" customWidth="1"/>
    <col min="5622" max="5622" width="13.140625" style="4" customWidth="1"/>
    <col min="5623" max="5624" width="12" style="4" customWidth="1"/>
    <col min="5625" max="5626" width="9.140625" style="4"/>
    <col min="5627" max="5627" width="11.140625" style="4" customWidth="1"/>
    <col min="5628" max="5629" width="9.140625" style="4"/>
    <col min="5630" max="5631" width="16.28515625" style="4" customWidth="1"/>
    <col min="5632" max="5632" width="12" style="4" customWidth="1"/>
    <col min="5633" max="5633" width="21.85546875" style="4" customWidth="1"/>
    <col min="5634" max="5634" width="17.140625" style="4" customWidth="1"/>
    <col min="5635" max="5635" width="11.7109375" style="4" customWidth="1"/>
    <col min="5636" max="5636" width="17.7109375" style="4" customWidth="1"/>
    <col min="5637" max="5638" width="15.42578125" style="4" customWidth="1"/>
    <col min="5639" max="5640" width="9.140625" style="4"/>
    <col min="5641" max="5641" width="4.42578125" style="4" customWidth="1"/>
    <col min="5642" max="5875" width="9.140625" style="4"/>
    <col min="5876" max="5876" width="30.140625" style="4" customWidth="1"/>
    <col min="5877" max="5877" width="13.5703125" style="4" customWidth="1"/>
    <col min="5878" max="5878" width="13.140625" style="4" customWidth="1"/>
    <col min="5879" max="5880" width="12" style="4" customWidth="1"/>
    <col min="5881" max="5882" width="9.140625" style="4"/>
    <col min="5883" max="5883" width="11.140625" style="4" customWidth="1"/>
    <col min="5884" max="5885" width="9.140625" style="4"/>
    <col min="5886" max="5887" width="16.28515625" style="4" customWidth="1"/>
    <col min="5888" max="5888" width="12" style="4" customWidth="1"/>
    <col min="5889" max="5889" width="21.85546875" style="4" customWidth="1"/>
    <col min="5890" max="5890" width="17.140625" style="4" customWidth="1"/>
    <col min="5891" max="5891" width="11.7109375" style="4" customWidth="1"/>
    <col min="5892" max="5892" width="17.7109375" style="4" customWidth="1"/>
    <col min="5893" max="5894" width="15.42578125" style="4" customWidth="1"/>
    <col min="5895" max="5896" width="9.140625" style="4"/>
    <col min="5897" max="5897" width="4.42578125" style="4" customWidth="1"/>
    <col min="5898" max="6131" width="9.140625" style="4"/>
    <col min="6132" max="6132" width="30.140625" style="4" customWidth="1"/>
    <col min="6133" max="6133" width="13.5703125" style="4" customWidth="1"/>
    <col min="6134" max="6134" width="13.140625" style="4" customWidth="1"/>
    <col min="6135" max="6136" width="12" style="4" customWidth="1"/>
    <col min="6137" max="6138" width="9.140625" style="4"/>
    <col min="6139" max="6139" width="11.140625" style="4" customWidth="1"/>
    <col min="6140" max="6141" width="9.140625" style="4"/>
    <col min="6142" max="6143" width="16.28515625" style="4" customWidth="1"/>
    <col min="6144" max="6144" width="12" style="4" customWidth="1"/>
    <col min="6145" max="6145" width="21.85546875" style="4" customWidth="1"/>
    <col min="6146" max="6146" width="17.140625" style="4" customWidth="1"/>
    <col min="6147" max="6147" width="11.7109375" style="4" customWidth="1"/>
    <col min="6148" max="6148" width="17.7109375" style="4" customWidth="1"/>
    <col min="6149" max="6150" width="15.42578125" style="4" customWidth="1"/>
    <col min="6151" max="6152" width="9.140625" style="4"/>
    <col min="6153" max="6153" width="4.42578125" style="4" customWidth="1"/>
    <col min="6154" max="6387" width="9.140625" style="4"/>
    <col min="6388" max="6388" width="30.140625" style="4" customWidth="1"/>
    <col min="6389" max="6389" width="13.5703125" style="4" customWidth="1"/>
    <col min="6390" max="6390" width="13.140625" style="4" customWidth="1"/>
    <col min="6391" max="6392" width="12" style="4" customWidth="1"/>
    <col min="6393" max="6394" width="9.140625" style="4"/>
    <col min="6395" max="6395" width="11.140625" style="4" customWidth="1"/>
    <col min="6396" max="6397" width="9.140625" style="4"/>
    <col min="6398" max="6399" width="16.28515625" style="4" customWidth="1"/>
    <col min="6400" max="6400" width="12" style="4" customWidth="1"/>
    <col min="6401" max="6401" width="21.85546875" style="4" customWidth="1"/>
    <col min="6402" max="6402" width="17.140625" style="4" customWidth="1"/>
    <col min="6403" max="6403" width="11.7109375" style="4" customWidth="1"/>
    <col min="6404" max="6404" width="17.7109375" style="4" customWidth="1"/>
    <col min="6405" max="6406" width="15.42578125" style="4" customWidth="1"/>
    <col min="6407" max="6408" width="9.140625" style="4"/>
    <col min="6409" max="6409" width="4.42578125" style="4" customWidth="1"/>
    <col min="6410" max="6643" width="9.140625" style="4"/>
    <col min="6644" max="6644" width="30.140625" style="4" customWidth="1"/>
    <col min="6645" max="6645" width="13.5703125" style="4" customWidth="1"/>
    <col min="6646" max="6646" width="13.140625" style="4" customWidth="1"/>
    <col min="6647" max="6648" width="12" style="4" customWidth="1"/>
    <col min="6649" max="6650" width="9.140625" style="4"/>
    <col min="6651" max="6651" width="11.140625" style="4" customWidth="1"/>
    <col min="6652" max="6653" width="9.140625" style="4"/>
    <col min="6654" max="6655" width="16.28515625" style="4" customWidth="1"/>
    <col min="6656" max="6656" width="12" style="4" customWidth="1"/>
    <col min="6657" max="6657" width="21.85546875" style="4" customWidth="1"/>
    <col min="6658" max="6658" width="17.140625" style="4" customWidth="1"/>
    <col min="6659" max="6659" width="11.7109375" style="4" customWidth="1"/>
    <col min="6660" max="6660" width="17.7109375" style="4" customWidth="1"/>
    <col min="6661" max="6662" width="15.42578125" style="4" customWidth="1"/>
    <col min="6663" max="6664" width="9.140625" style="4"/>
    <col min="6665" max="6665" width="4.42578125" style="4" customWidth="1"/>
    <col min="6666" max="6899" width="9.140625" style="4"/>
    <col min="6900" max="6900" width="30.140625" style="4" customWidth="1"/>
    <col min="6901" max="6901" width="13.5703125" style="4" customWidth="1"/>
    <col min="6902" max="6902" width="13.140625" style="4" customWidth="1"/>
    <col min="6903" max="6904" width="12" style="4" customWidth="1"/>
    <col min="6905" max="6906" width="9.140625" style="4"/>
    <col min="6907" max="6907" width="11.140625" style="4" customWidth="1"/>
    <col min="6908" max="6909" width="9.140625" style="4"/>
    <col min="6910" max="6911" width="16.28515625" style="4" customWidth="1"/>
    <col min="6912" max="6912" width="12" style="4" customWidth="1"/>
    <col min="6913" max="6913" width="21.85546875" style="4" customWidth="1"/>
    <col min="6914" max="6914" width="17.140625" style="4" customWidth="1"/>
    <col min="6915" max="6915" width="11.7109375" style="4" customWidth="1"/>
    <col min="6916" max="6916" width="17.7109375" style="4" customWidth="1"/>
    <col min="6917" max="6918" width="15.42578125" style="4" customWidth="1"/>
    <col min="6919" max="6920" width="9.140625" style="4"/>
    <col min="6921" max="6921" width="4.42578125" style="4" customWidth="1"/>
    <col min="6922" max="7155" width="9.140625" style="4"/>
    <col min="7156" max="7156" width="30.140625" style="4" customWidth="1"/>
    <col min="7157" max="7157" width="13.5703125" style="4" customWidth="1"/>
    <col min="7158" max="7158" width="13.140625" style="4" customWidth="1"/>
    <col min="7159" max="7160" width="12" style="4" customWidth="1"/>
    <col min="7161" max="7162" width="9.140625" style="4"/>
    <col min="7163" max="7163" width="11.140625" style="4" customWidth="1"/>
    <col min="7164" max="7165" width="9.140625" style="4"/>
    <col min="7166" max="7167" width="16.28515625" style="4" customWidth="1"/>
    <col min="7168" max="7168" width="12" style="4" customWidth="1"/>
    <col min="7169" max="7169" width="21.85546875" style="4" customWidth="1"/>
    <col min="7170" max="7170" width="17.140625" style="4" customWidth="1"/>
    <col min="7171" max="7171" width="11.7109375" style="4" customWidth="1"/>
    <col min="7172" max="7172" width="17.7109375" style="4" customWidth="1"/>
    <col min="7173" max="7174" width="15.42578125" style="4" customWidth="1"/>
    <col min="7175" max="7176" width="9.140625" style="4"/>
    <col min="7177" max="7177" width="4.42578125" style="4" customWidth="1"/>
    <col min="7178" max="7411" width="9.140625" style="4"/>
    <col min="7412" max="7412" width="30.140625" style="4" customWidth="1"/>
    <col min="7413" max="7413" width="13.5703125" style="4" customWidth="1"/>
    <col min="7414" max="7414" width="13.140625" style="4" customWidth="1"/>
    <col min="7415" max="7416" width="12" style="4" customWidth="1"/>
    <col min="7417" max="7418" width="9.140625" style="4"/>
    <col min="7419" max="7419" width="11.140625" style="4" customWidth="1"/>
    <col min="7420" max="7421" width="9.140625" style="4"/>
    <col min="7422" max="7423" width="16.28515625" style="4" customWidth="1"/>
    <col min="7424" max="7424" width="12" style="4" customWidth="1"/>
    <col min="7425" max="7425" width="21.85546875" style="4" customWidth="1"/>
    <col min="7426" max="7426" width="17.140625" style="4" customWidth="1"/>
    <col min="7427" max="7427" width="11.7109375" style="4" customWidth="1"/>
    <col min="7428" max="7428" width="17.7109375" style="4" customWidth="1"/>
    <col min="7429" max="7430" width="15.42578125" style="4" customWidth="1"/>
    <col min="7431" max="7432" width="9.140625" style="4"/>
    <col min="7433" max="7433" width="4.42578125" style="4" customWidth="1"/>
    <col min="7434" max="7667" width="9.140625" style="4"/>
    <col min="7668" max="7668" width="30.140625" style="4" customWidth="1"/>
    <col min="7669" max="7669" width="13.5703125" style="4" customWidth="1"/>
    <col min="7670" max="7670" width="13.140625" style="4" customWidth="1"/>
    <col min="7671" max="7672" width="12" style="4" customWidth="1"/>
    <col min="7673" max="7674" width="9.140625" style="4"/>
    <col min="7675" max="7675" width="11.140625" style="4" customWidth="1"/>
    <col min="7676" max="7677" width="9.140625" style="4"/>
    <col min="7678" max="7679" width="16.28515625" style="4" customWidth="1"/>
    <col min="7680" max="7680" width="12" style="4" customWidth="1"/>
    <col min="7681" max="7681" width="21.85546875" style="4" customWidth="1"/>
    <col min="7682" max="7682" width="17.140625" style="4" customWidth="1"/>
    <col min="7683" max="7683" width="11.7109375" style="4" customWidth="1"/>
    <col min="7684" max="7684" width="17.7109375" style="4" customWidth="1"/>
    <col min="7685" max="7686" width="15.42578125" style="4" customWidth="1"/>
    <col min="7687" max="7688" width="9.140625" style="4"/>
    <col min="7689" max="7689" width="4.42578125" style="4" customWidth="1"/>
    <col min="7690" max="7923" width="9.140625" style="4"/>
    <col min="7924" max="7924" width="30.140625" style="4" customWidth="1"/>
    <col min="7925" max="7925" width="13.5703125" style="4" customWidth="1"/>
    <col min="7926" max="7926" width="13.140625" style="4" customWidth="1"/>
    <col min="7927" max="7928" width="12" style="4" customWidth="1"/>
    <col min="7929" max="7930" width="9.140625" style="4"/>
    <col min="7931" max="7931" width="11.140625" style="4" customWidth="1"/>
    <col min="7932" max="7933" width="9.140625" style="4"/>
    <col min="7934" max="7935" width="16.28515625" style="4" customWidth="1"/>
    <col min="7936" max="7936" width="12" style="4" customWidth="1"/>
    <col min="7937" max="7937" width="21.85546875" style="4" customWidth="1"/>
    <col min="7938" max="7938" width="17.140625" style="4" customWidth="1"/>
    <col min="7939" max="7939" width="11.7109375" style="4" customWidth="1"/>
    <col min="7940" max="7940" width="17.7109375" style="4" customWidth="1"/>
    <col min="7941" max="7942" width="15.42578125" style="4" customWidth="1"/>
    <col min="7943" max="7944" width="9.140625" style="4"/>
    <col min="7945" max="7945" width="4.42578125" style="4" customWidth="1"/>
    <col min="7946" max="8179" width="9.140625" style="4"/>
    <col min="8180" max="8180" width="30.140625" style="4" customWidth="1"/>
    <col min="8181" max="8181" width="13.5703125" style="4" customWidth="1"/>
    <col min="8182" max="8182" width="13.140625" style="4" customWidth="1"/>
    <col min="8183" max="8184" width="12" style="4" customWidth="1"/>
    <col min="8185" max="8186" width="9.140625" style="4"/>
    <col min="8187" max="8187" width="11.140625" style="4" customWidth="1"/>
    <col min="8188" max="8189" width="9.140625" style="4"/>
    <col min="8190" max="8191" width="16.28515625" style="4" customWidth="1"/>
    <col min="8192" max="8192" width="12" style="4" customWidth="1"/>
    <col min="8193" max="8193" width="21.85546875" style="4" customWidth="1"/>
    <col min="8194" max="8194" width="17.140625" style="4" customWidth="1"/>
    <col min="8195" max="8195" width="11.7109375" style="4" customWidth="1"/>
    <col min="8196" max="8196" width="17.7109375" style="4" customWidth="1"/>
    <col min="8197" max="8198" width="15.42578125" style="4" customWidth="1"/>
    <col min="8199" max="8200" width="9.140625" style="4"/>
    <col min="8201" max="8201" width="4.42578125" style="4" customWidth="1"/>
    <col min="8202" max="8435" width="9.140625" style="4"/>
    <col min="8436" max="8436" width="30.140625" style="4" customWidth="1"/>
    <col min="8437" max="8437" width="13.5703125" style="4" customWidth="1"/>
    <col min="8438" max="8438" width="13.140625" style="4" customWidth="1"/>
    <col min="8439" max="8440" width="12" style="4" customWidth="1"/>
    <col min="8441" max="8442" width="9.140625" style="4"/>
    <col min="8443" max="8443" width="11.140625" style="4" customWidth="1"/>
    <col min="8444" max="8445" width="9.140625" style="4"/>
    <col min="8446" max="8447" width="16.28515625" style="4" customWidth="1"/>
    <col min="8448" max="8448" width="12" style="4" customWidth="1"/>
    <col min="8449" max="8449" width="21.85546875" style="4" customWidth="1"/>
    <col min="8450" max="8450" width="17.140625" style="4" customWidth="1"/>
    <col min="8451" max="8451" width="11.7109375" style="4" customWidth="1"/>
    <col min="8452" max="8452" width="17.7109375" style="4" customWidth="1"/>
    <col min="8453" max="8454" width="15.42578125" style="4" customWidth="1"/>
    <col min="8455" max="8456" width="9.140625" style="4"/>
    <col min="8457" max="8457" width="4.42578125" style="4" customWidth="1"/>
    <col min="8458" max="8691" width="9.140625" style="4"/>
    <col min="8692" max="8692" width="30.140625" style="4" customWidth="1"/>
    <col min="8693" max="8693" width="13.5703125" style="4" customWidth="1"/>
    <col min="8694" max="8694" width="13.140625" style="4" customWidth="1"/>
    <col min="8695" max="8696" width="12" style="4" customWidth="1"/>
    <col min="8697" max="8698" width="9.140625" style="4"/>
    <col min="8699" max="8699" width="11.140625" style="4" customWidth="1"/>
    <col min="8700" max="8701" width="9.140625" style="4"/>
    <col min="8702" max="8703" width="16.28515625" style="4" customWidth="1"/>
    <col min="8704" max="8704" width="12" style="4" customWidth="1"/>
    <col min="8705" max="8705" width="21.85546875" style="4" customWidth="1"/>
    <col min="8706" max="8706" width="17.140625" style="4" customWidth="1"/>
    <col min="8707" max="8707" width="11.7109375" style="4" customWidth="1"/>
    <col min="8708" max="8708" width="17.7109375" style="4" customWidth="1"/>
    <col min="8709" max="8710" width="15.42578125" style="4" customWidth="1"/>
    <col min="8711" max="8712" width="9.140625" style="4"/>
    <col min="8713" max="8713" width="4.42578125" style="4" customWidth="1"/>
    <col min="8714" max="8947" width="9.140625" style="4"/>
    <col min="8948" max="8948" width="30.140625" style="4" customWidth="1"/>
    <col min="8949" max="8949" width="13.5703125" style="4" customWidth="1"/>
    <col min="8950" max="8950" width="13.140625" style="4" customWidth="1"/>
    <col min="8951" max="8952" width="12" style="4" customWidth="1"/>
    <col min="8953" max="8954" width="9.140625" style="4"/>
    <col min="8955" max="8955" width="11.140625" style="4" customWidth="1"/>
    <col min="8956" max="8957" width="9.140625" style="4"/>
    <col min="8958" max="8959" width="16.28515625" style="4" customWidth="1"/>
    <col min="8960" max="8960" width="12" style="4" customWidth="1"/>
    <col min="8961" max="8961" width="21.85546875" style="4" customWidth="1"/>
    <col min="8962" max="8962" width="17.140625" style="4" customWidth="1"/>
    <col min="8963" max="8963" width="11.7109375" style="4" customWidth="1"/>
    <col min="8964" max="8964" width="17.7109375" style="4" customWidth="1"/>
    <col min="8965" max="8966" width="15.42578125" style="4" customWidth="1"/>
    <col min="8967" max="8968" width="9.140625" style="4"/>
    <col min="8969" max="8969" width="4.42578125" style="4" customWidth="1"/>
    <col min="8970" max="9203" width="9.140625" style="4"/>
    <col min="9204" max="9204" width="30.140625" style="4" customWidth="1"/>
    <col min="9205" max="9205" width="13.5703125" style="4" customWidth="1"/>
    <col min="9206" max="9206" width="13.140625" style="4" customWidth="1"/>
    <col min="9207" max="9208" width="12" style="4" customWidth="1"/>
    <col min="9209" max="9210" width="9.140625" style="4"/>
    <col min="9211" max="9211" width="11.140625" style="4" customWidth="1"/>
    <col min="9212" max="9213" width="9.140625" style="4"/>
    <col min="9214" max="9215" width="16.28515625" style="4" customWidth="1"/>
    <col min="9216" max="9216" width="12" style="4" customWidth="1"/>
    <col min="9217" max="9217" width="21.85546875" style="4" customWidth="1"/>
    <col min="9218" max="9218" width="17.140625" style="4" customWidth="1"/>
    <col min="9219" max="9219" width="11.7109375" style="4" customWidth="1"/>
    <col min="9220" max="9220" width="17.7109375" style="4" customWidth="1"/>
    <col min="9221" max="9222" width="15.42578125" style="4" customWidth="1"/>
    <col min="9223" max="9224" width="9.140625" style="4"/>
    <col min="9225" max="9225" width="4.42578125" style="4" customWidth="1"/>
    <col min="9226" max="9459" width="9.140625" style="4"/>
    <col min="9460" max="9460" width="30.140625" style="4" customWidth="1"/>
    <col min="9461" max="9461" width="13.5703125" style="4" customWidth="1"/>
    <col min="9462" max="9462" width="13.140625" style="4" customWidth="1"/>
    <col min="9463" max="9464" width="12" style="4" customWidth="1"/>
    <col min="9465" max="9466" width="9.140625" style="4"/>
    <col min="9467" max="9467" width="11.140625" style="4" customWidth="1"/>
    <col min="9468" max="9469" width="9.140625" style="4"/>
    <col min="9470" max="9471" width="16.28515625" style="4" customWidth="1"/>
    <col min="9472" max="9472" width="12" style="4" customWidth="1"/>
    <col min="9473" max="9473" width="21.85546875" style="4" customWidth="1"/>
    <col min="9474" max="9474" width="17.140625" style="4" customWidth="1"/>
    <col min="9475" max="9475" width="11.7109375" style="4" customWidth="1"/>
    <col min="9476" max="9476" width="17.7109375" style="4" customWidth="1"/>
    <col min="9477" max="9478" width="15.42578125" style="4" customWidth="1"/>
    <col min="9479" max="9480" width="9.140625" style="4"/>
    <col min="9481" max="9481" width="4.42578125" style="4" customWidth="1"/>
    <col min="9482" max="9715" width="9.140625" style="4"/>
    <col min="9716" max="9716" width="30.140625" style="4" customWidth="1"/>
    <col min="9717" max="9717" width="13.5703125" style="4" customWidth="1"/>
    <col min="9718" max="9718" width="13.140625" style="4" customWidth="1"/>
    <col min="9719" max="9720" width="12" style="4" customWidth="1"/>
    <col min="9721" max="9722" width="9.140625" style="4"/>
    <col min="9723" max="9723" width="11.140625" style="4" customWidth="1"/>
    <col min="9724" max="9725" width="9.140625" style="4"/>
    <col min="9726" max="9727" width="16.28515625" style="4" customWidth="1"/>
    <col min="9728" max="9728" width="12" style="4" customWidth="1"/>
    <col min="9729" max="9729" width="21.85546875" style="4" customWidth="1"/>
    <col min="9730" max="9730" width="17.140625" style="4" customWidth="1"/>
    <col min="9731" max="9731" width="11.7109375" style="4" customWidth="1"/>
    <col min="9732" max="9732" width="17.7109375" style="4" customWidth="1"/>
    <col min="9733" max="9734" width="15.42578125" style="4" customWidth="1"/>
    <col min="9735" max="9736" width="9.140625" style="4"/>
    <col min="9737" max="9737" width="4.42578125" style="4" customWidth="1"/>
    <col min="9738" max="9971" width="9.140625" style="4"/>
    <col min="9972" max="9972" width="30.140625" style="4" customWidth="1"/>
    <col min="9973" max="9973" width="13.5703125" style="4" customWidth="1"/>
    <col min="9974" max="9974" width="13.140625" style="4" customWidth="1"/>
    <col min="9975" max="9976" width="12" style="4" customWidth="1"/>
    <col min="9977" max="9978" width="9.140625" style="4"/>
    <col min="9979" max="9979" width="11.140625" style="4" customWidth="1"/>
    <col min="9980" max="9981" width="9.140625" style="4"/>
    <col min="9982" max="9983" width="16.28515625" style="4" customWidth="1"/>
    <col min="9984" max="9984" width="12" style="4" customWidth="1"/>
    <col min="9985" max="9985" width="21.85546875" style="4" customWidth="1"/>
    <col min="9986" max="9986" width="17.140625" style="4" customWidth="1"/>
    <col min="9987" max="9987" width="11.7109375" style="4" customWidth="1"/>
    <col min="9988" max="9988" width="17.7109375" style="4" customWidth="1"/>
    <col min="9989" max="9990" width="15.42578125" style="4" customWidth="1"/>
    <col min="9991" max="9992" width="9.140625" style="4"/>
    <col min="9993" max="9993" width="4.42578125" style="4" customWidth="1"/>
    <col min="9994" max="10227" width="9.140625" style="4"/>
    <col min="10228" max="10228" width="30.140625" style="4" customWidth="1"/>
    <col min="10229" max="10229" width="13.5703125" style="4" customWidth="1"/>
    <col min="10230" max="10230" width="13.140625" style="4" customWidth="1"/>
    <col min="10231" max="10232" width="12" style="4" customWidth="1"/>
    <col min="10233" max="10234" width="9.140625" style="4"/>
    <col min="10235" max="10235" width="11.140625" style="4" customWidth="1"/>
    <col min="10236" max="10237" width="9.140625" style="4"/>
    <col min="10238" max="10239" width="16.28515625" style="4" customWidth="1"/>
    <col min="10240" max="10240" width="12" style="4" customWidth="1"/>
    <col min="10241" max="10241" width="21.85546875" style="4" customWidth="1"/>
    <col min="10242" max="10242" width="17.140625" style="4" customWidth="1"/>
    <col min="10243" max="10243" width="11.7109375" style="4" customWidth="1"/>
    <col min="10244" max="10244" width="17.7109375" style="4" customWidth="1"/>
    <col min="10245" max="10246" width="15.42578125" style="4" customWidth="1"/>
    <col min="10247" max="10248" width="9.140625" style="4"/>
    <col min="10249" max="10249" width="4.42578125" style="4" customWidth="1"/>
    <col min="10250" max="10483" width="9.140625" style="4"/>
    <col min="10484" max="10484" width="30.140625" style="4" customWidth="1"/>
    <col min="10485" max="10485" width="13.5703125" style="4" customWidth="1"/>
    <col min="10486" max="10486" width="13.140625" style="4" customWidth="1"/>
    <col min="10487" max="10488" width="12" style="4" customWidth="1"/>
    <col min="10489" max="10490" width="9.140625" style="4"/>
    <col min="10491" max="10491" width="11.140625" style="4" customWidth="1"/>
    <col min="10492" max="10493" width="9.140625" style="4"/>
    <col min="10494" max="10495" width="16.28515625" style="4" customWidth="1"/>
    <col min="10496" max="10496" width="12" style="4" customWidth="1"/>
    <col min="10497" max="10497" width="21.85546875" style="4" customWidth="1"/>
    <col min="10498" max="10498" width="17.140625" style="4" customWidth="1"/>
    <col min="10499" max="10499" width="11.7109375" style="4" customWidth="1"/>
    <col min="10500" max="10500" width="17.7109375" style="4" customWidth="1"/>
    <col min="10501" max="10502" width="15.42578125" style="4" customWidth="1"/>
    <col min="10503" max="10504" width="9.140625" style="4"/>
    <col min="10505" max="10505" width="4.42578125" style="4" customWidth="1"/>
    <col min="10506" max="10739" width="9.140625" style="4"/>
    <col min="10740" max="10740" width="30.140625" style="4" customWidth="1"/>
    <col min="10741" max="10741" width="13.5703125" style="4" customWidth="1"/>
    <col min="10742" max="10742" width="13.140625" style="4" customWidth="1"/>
    <col min="10743" max="10744" width="12" style="4" customWidth="1"/>
    <col min="10745" max="10746" width="9.140625" style="4"/>
    <col min="10747" max="10747" width="11.140625" style="4" customWidth="1"/>
    <col min="10748" max="10749" width="9.140625" style="4"/>
    <col min="10750" max="10751" width="16.28515625" style="4" customWidth="1"/>
    <col min="10752" max="10752" width="12" style="4" customWidth="1"/>
    <col min="10753" max="10753" width="21.85546875" style="4" customWidth="1"/>
    <col min="10754" max="10754" width="17.140625" style="4" customWidth="1"/>
    <col min="10755" max="10755" width="11.7109375" style="4" customWidth="1"/>
    <col min="10756" max="10756" width="17.7109375" style="4" customWidth="1"/>
    <col min="10757" max="10758" width="15.42578125" style="4" customWidth="1"/>
    <col min="10759" max="10760" width="9.140625" style="4"/>
    <col min="10761" max="10761" width="4.42578125" style="4" customWidth="1"/>
    <col min="10762" max="10995" width="9.140625" style="4"/>
    <col min="10996" max="10996" width="30.140625" style="4" customWidth="1"/>
    <col min="10997" max="10997" width="13.5703125" style="4" customWidth="1"/>
    <col min="10998" max="10998" width="13.140625" style="4" customWidth="1"/>
    <col min="10999" max="11000" width="12" style="4" customWidth="1"/>
    <col min="11001" max="11002" width="9.140625" style="4"/>
    <col min="11003" max="11003" width="11.140625" style="4" customWidth="1"/>
    <col min="11004" max="11005" width="9.140625" style="4"/>
    <col min="11006" max="11007" width="16.28515625" style="4" customWidth="1"/>
    <col min="11008" max="11008" width="12" style="4" customWidth="1"/>
    <col min="11009" max="11009" width="21.85546875" style="4" customWidth="1"/>
    <col min="11010" max="11010" width="17.140625" style="4" customWidth="1"/>
    <col min="11011" max="11011" width="11.7109375" style="4" customWidth="1"/>
    <col min="11012" max="11012" width="17.7109375" style="4" customWidth="1"/>
    <col min="11013" max="11014" width="15.42578125" style="4" customWidth="1"/>
    <col min="11015" max="11016" width="9.140625" style="4"/>
    <col min="11017" max="11017" width="4.42578125" style="4" customWidth="1"/>
    <col min="11018" max="11251" width="9.140625" style="4"/>
    <col min="11252" max="11252" width="30.140625" style="4" customWidth="1"/>
    <col min="11253" max="11253" width="13.5703125" style="4" customWidth="1"/>
    <col min="11254" max="11254" width="13.140625" style="4" customWidth="1"/>
    <col min="11255" max="11256" width="12" style="4" customWidth="1"/>
    <col min="11257" max="11258" width="9.140625" style="4"/>
    <col min="11259" max="11259" width="11.140625" style="4" customWidth="1"/>
    <col min="11260" max="11261" width="9.140625" style="4"/>
    <col min="11262" max="11263" width="16.28515625" style="4" customWidth="1"/>
    <col min="11264" max="11264" width="12" style="4" customWidth="1"/>
    <col min="11265" max="11265" width="21.85546875" style="4" customWidth="1"/>
    <col min="11266" max="11266" width="17.140625" style="4" customWidth="1"/>
    <col min="11267" max="11267" width="11.7109375" style="4" customWidth="1"/>
    <col min="11268" max="11268" width="17.7109375" style="4" customWidth="1"/>
    <col min="11269" max="11270" width="15.42578125" style="4" customWidth="1"/>
    <col min="11271" max="11272" width="9.140625" style="4"/>
    <col min="11273" max="11273" width="4.42578125" style="4" customWidth="1"/>
    <col min="11274" max="11507" width="9.140625" style="4"/>
    <col min="11508" max="11508" width="30.140625" style="4" customWidth="1"/>
    <col min="11509" max="11509" width="13.5703125" style="4" customWidth="1"/>
    <col min="11510" max="11510" width="13.140625" style="4" customWidth="1"/>
    <col min="11511" max="11512" width="12" style="4" customWidth="1"/>
    <col min="11513" max="11514" width="9.140625" style="4"/>
    <col min="11515" max="11515" width="11.140625" style="4" customWidth="1"/>
    <col min="11516" max="11517" width="9.140625" style="4"/>
    <col min="11518" max="11519" width="16.28515625" style="4" customWidth="1"/>
    <col min="11520" max="11520" width="12" style="4" customWidth="1"/>
    <col min="11521" max="11521" width="21.85546875" style="4" customWidth="1"/>
    <col min="11522" max="11522" width="17.140625" style="4" customWidth="1"/>
    <col min="11523" max="11523" width="11.7109375" style="4" customWidth="1"/>
    <col min="11524" max="11524" width="17.7109375" style="4" customWidth="1"/>
    <col min="11525" max="11526" width="15.42578125" style="4" customWidth="1"/>
    <col min="11527" max="11528" width="9.140625" style="4"/>
    <col min="11529" max="11529" width="4.42578125" style="4" customWidth="1"/>
    <col min="11530" max="11763" width="9.140625" style="4"/>
    <col min="11764" max="11764" width="30.140625" style="4" customWidth="1"/>
    <col min="11765" max="11765" width="13.5703125" style="4" customWidth="1"/>
    <col min="11766" max="11766" width="13.140625" style="4" customWidth="1"/>
    <col min="11767" max="11768" width="12" style="4" customWidth="1"/>
    <col min="11769" max="11770" width="9.140625" style="4"/>
    <col min="11771" max="11771" width="11.140625" style="4" customWidth="1"/>
    <col min="11772" max="11773" width="9.140625" style="4"/>
    <col min="11774" max="11775" width="16.28515625" style="4" customWidth="1"/>
    <col min="11776" max="11776" width="12" style="4" customWidth="1"/>
    <col min="11777" max="11777" width="21.85546875" style="4" customWidth="1"/>
    <col min="11778" max="11778" width="17.140625" style="4" customWidth="1"/>
    <col min="11779" max="11779" width="11.7109375" style="4" customWidth="1"/>
    <col min="11780" max="11780" width="17.7109375" style="4" customWidth="1"/>
    <col min="11781" max="11782" width="15.42578125" style="4" customWidth="1"/>
    <col min="11783" max="11784" width="9.140625" style="4"/>
    <col min="11785" max="11785" width="4.42578125" style="4" customWidth="1"/>
    <col min="11786" max="12019" width="9.140625" style="4"/>
    <col min="12020" max="12020" width="30.140625" style="4" customWidth="1"/>
    <col min="12021" max="12021" width="13.5703125" style="4" customWidth="1"/>
    <col min="12022" max="12022" width="13.140625" style="4" customWidth="1"/>
    <col min="12023" max="12024" width="12" style="4" customWidth="1"/>
    <col min="12025" max="12026" width="9.140625" style="4"/>
    <col min="12027" max="12027" width="11.140625" style="4" customWidth="1"/>
    <col min="12028" max="12029" width="9.140625" style="4"/>
    <col min="12030" max="12031" width="16.28515625" style="4" customWidth="1"/>
    <col min="12032" max="12032" width="12" style="4" customWidth="1"/>
    <col min="12033" max="12033" width="21.85546875" style="4" customWidth="1"/>
    <col min="12034" max="12034" width="17.140625" style="4" customWidth="1"/>
    <col min="12035" max="12035" width="11.7109375" style="4" customWidth="1"/>
    <col min="12036" max="12036" width="17.7109375" style="4" customWidth="1"/>
    <col min="12037" max="12038" width="15.42578125" style="4" customWidth="1"/>
    <col min="12039" max="12040" width="9.140625" style="4"/>
    <col min="12041" max="12041" width="4.42578125" style="4" customWidth="1"/>
    <col min="12042" max="12275" width="9.140625" style="4"/>
    <col min="12276" max="12276" width="30.140625" style="4" customWidth="1"/>
    <col min="12277" max="12277" width="13.5703125" style="4" customWidth="1"/>
    <col min="12278" max="12278" width="13.140625" style="4" customWidth="1"/>
    <col min="12279" max="12280" width="12" style="4" customWidth="1"/>
    <col min="12281" max="12282" width="9.140625" style="4"/>
    <col min="12283" max="12283" width="11.140625" style="4" customWidth="1"/>
    <col min="12284" max="12285" width="9.140625" style="4"/>
    <col min="12286" max="12287" width="16.28515625" style="4" customWidth="1"/>
    <col min="12288" max="12288" width="12" style="4" customWidth="1"/>
    <col min="12289" max="12289" width="21.85546875" style="4" customWidth="1"/>
    <col min="12290" max="12290" width="17.140625" style="4" customWidth="1"/>
    <col min="12291" max="12291" width="11.7109375" style="4" customWidth="1"/>
    <col min="12292" max="12292" width="17.7109375" style="4" customWidth="1"/>
    <col min="12293" max="12294" width="15.42578125" style="4" customWidth="1"/>
    <col min="12295" max="12296" width="9.140625" style="4"/>
    <col min="12297" max="12297" width="4.42578125" style="4" customWidth="1"/>
    <col min="12298" max="12531" width="9.140625" style="4"/>
    <col min="12532" max="12532" width="30.140625" style="4" customWidth="1"/>
    <col min="12533" max="12533" width="13.5703125" style="4" customWidth="1"/>
    <col min="12534" max="12534" width="13.140625" style="4" customWidth="1"/>
    <col min="12535" max="12536" width="12" style="4" customWidth="1"/>
    <col min="12537" max="12538" width="9.140625" style="4"/>
    <col min="12539" max="12539" width="11.140625" style="4" customWidth="1"/>
    <col min="12540" max="12541" width="9.140625" style="4"/>
    <col min="12542" max="12543" width="16.28515625" style="4" customWidth="1"/>
    <col min="12544" max="12544" width="12" style="4" customWidth="1"/>
    <col min="12545" max="12545" width="21.85546875" style="4" customWidth="1"/>
    <col min="12546" max="12546" width="17.140625" style="4" customWidth="1"/>
    <col min="12547" max="12547" width="11.7109375" style="4" customWidth="1"/>
    <col min="12548" max="12548" width="17.7109375" style="4" customWidth="1"/>
    <col min="12549" max="12550" width="15.42578125" style="4" customWidth="1"/>
    <col min="12551" max="12552" width="9.140625" style="4"/>
    <col min="12553" max="12553" width="4.42578125" style="4" customWidth="1"/>
    <col min="12554" max="12787" width="9.140625" style="4"/>
    <col min="12788" max="12788" width="30.140625" style="4" customWidth="1"/>
    <col min="12789" max="12789" width="13.5703125" style="4" customWidth="1"/>
    <col min="12790" max="12790" width="13.140625" style="4" customWidth="1"/>
    <col min="12791" max="12792" width="12" style="4" customWidth="1"/>
    <col min="12793" max="12794" width="9.140625" style="4"/>
    <col min="12795" max="12795" width="11.140625" style="4" customWidth="1"/>
    <col min="12796" max="12797" width="9.140625" style="4"/>
    <col min="12798" max="12799" width="16.28515625" style="4" customWidth="1"/>
    <col min="12800" max="12800" width="12" style="4" customWidth="1"/>
    <col min="12801" max="12801" width="21.85546875" style="4" customWidth="1"/>
    <col min="12802" max="12802" width="17.140625" style="4" customWidth="1"/>
    <col min="12803" max="12803" width="11.7109375" style="4" customWidth="1"/>
    <col min="12804" max="12804" width="17.7109375" style="4" customWidth="1"/>
    <col min="12805" max="12806" width="15.42578125" style="4" customWidth="1"/>
    <col min="12807" max="12808" width="9.140625" style="4"/>
    <col min="12809" max="12809" width="4.42578125" style="4" customWidth="1"/>
    <col min="12810" max="13043" width="9.140625" style="4"/>
    <col min="13044" max="13044" width="30.140625" style="4" customWidth="1"/>
    <col min="13045" max="13045" width="13.5703125" style="4" customWidth="1"/>
    <col min="13046" max="13046" width="13.140625" style="4" customWidth="1"/>
    <col min="13047" max="13048" width="12" style="4" customWidth="1"/>
    <col min="13049" max="13050" width="9.140625" style="4"/>
    <col min="13051" max="13051" width="11.140625" style="4" customWidth="1"/>
    <col min="13052" max="13053" width="9.140625" style="4"/>
    <col min="13054" max="13055" width="16.28515625" style="4" customWidth="1"/>
    <col min="13056" max="13056" width="12" style="4" customWidth="1"/>
    <col min="13057" max="13057" width="21.85546875" style="4" customWidth="1"/>
    <col min="13058" max="13058" width="17.140625" style="4" customWidth="1"/>
    <col min="13059" max="13059" width="11.7109375" style="4" customWidth="1"/>
    <col min="13060" max="13060" width="17.7109375" style="4" customWidth="1"/>
    <col min="13061" max="13062" width="15.42578125" style="4" customWidth="1"/>
    <col min="13063" max="13064" width="9.140625" style="4"/>
    <col min="13065" max="13065" width="4.42578125" style="4" customWidth="1"/>
    <col min="13066" max="13299" width="9.140625" style="4"/>
    <col min="13300" max="13300" width="30.140625" style="4" customWidth="1"/>
    <col min="13301" max="13301" width="13.5703125" style="4" customWidth="1"/>
    <col min="13302" max="13302" width="13.140625" style="4" customWidth="1"/>
    <col min="13303" max="13304" width="12" style="4" customWidth="1"/>
    <col min="13305" max="13306" width="9.140625" style="4"/>
    <col min="13307" max="13307" width="11.140625" style="4" customWidth="1"/>
    <col min="13308" max="13309" width="9.140625" style="4"/>
    <col min="13310" max="13311" width="16.28515625" style="4" customWidth="1"/>
    <col min="13312" max="13312" width="12" style="4" customWidth="1"/>
    <col min="13313" max="13313" width="21.85546875" style="4" customWidth="1"/>
    <col min="13314" max="13314" width="17.140625" style="4" customWidth="1"/>
    <col min="13315" max="13315" width="11.7109375" style="4" customWidth="1"/>
    <col min="13316" max="13316" width="17.7109375" style="4" customWidth="1"/>
    <col min="13317" max="13318" width="15.42578125" style="4" customWidth="1"/>
    <col min="13319" max="13320" width="9.140625" style="4"/>
    <col min="13321" max="13321" width="4.42578125" style="4" customWidth="1"/>
    <col min="13322" max="13555" width="9.140625" style="4"/>
    <col min="13556" max="13556" width="30.140625" style="4" customWidth="1"/>
    <col min="13557" max="13557" width="13.5703125" style="4" customWidth="1"/>
    <col min="13558" max="13558" width="13.140625" style="4" customWidth="1"/>
    <col min="13559" max="13560" width="12" style="4" customWidth="1"/>
    <col min="13561" max="13562" width="9.140625" style="4"/>
    <col min="13563" max="13563" width="11.140625" style="4" customWidth="1"/>
    <col min="13564" max="13565" width="9.140625" style="4"/>
    <col min="13566" max="13567" width="16.28515625" style="4" customWidth="1"/>
    <col min="13568" max="13568" width="12" style="4" customWidth="1"/>
    <col min="13569" max="13569" width="21.85546875" style="4" customWidth="1"/>
    <col min="13570" max="13570" width="17.140625" style="4" customWidth="1"/>
    <col min="13571" max="13571" width="11.7109375" style="4" customWidth="1"/>
    <col min="13572" max="13572" width="17.7109375" style="4" customWidth="1"/>
    <col min="13573" max="13574" width="15.42578125" style="4" customWidth="1"/>
    <col min="13575" max="13576" width="9.140625" style="4"/>
    <col min="13577" max="13577" width="4.42578125" style="4" customWidth="1"/>
    <col min="13578" max="13811" width="9.140625" style="4"/>
    <col min="13812" max="13812" width="30.140625" style="4" customWidth="1"/>
    <col min="13813" max="13813" width="13.5703125" style="4" customWidth="1"/>
    <col min="13814" max="13814" width="13.140625" style="4" customWidth="1"/>
    <col min="13815" max="13816" width="12" style="4" customWidth="1"/>
    <col min="13817" max="13818" width="9.140625" style="4"/>
    <col min="13819" max="13819" width="11.140625" style="4" customWidth="1"/>
    <col min="13820" max="13821" width="9.140625" style="4"/>
    <col min="13822" max="13823" width="16.28515625" style="4" customWidth="1"/>
    <col min="13824" max="13824" width="12" style="4" customWidth="1"/>
    <col min="13825" max="13825" width="21.85546875" style="4" customWidth="1"/>
    <col min="13826" max="13826" width="17.140625" style="4" customWidth="1"/>
    <col min="13827" max="13827" width="11.7109375" style="4" customWidth="1"/>
    <col min="13828" max="13828" width="17.7109375" style="4" customWidth="1"/>
    <col min="13829" max="13830" width="15.42578125" style="4" customWidth="1"/>
    <col min="13831" max="13832" width="9.140625" style="4"/>
    <col min="13833" max="13833" width="4.42578125" style="4" customWidth="1"/>
    <col min="13834" max="14067" width="9.140625" style="4"/>
    <col min="14068" max="14068" width="30.140625" style="4" customWidth="1"/>
    <col min="14069" max="14069" width="13.5703125" style="4" customWidth="1"/>
    <col min="14070" max="14070" width="13.140625" style="4" customWidth="1"/>
    <col min="14071" max="14072" width="12" style="4" customWidth="1"/>
    <col min="14073" max="14074" width="9.140625" style="4"/>
    <col min="14075" max="14075" width="11.140625" style="4" customWidth="1"/>
    <col min="14076" max="14077" width="9.140625" style="4"/>
    <col min="14078" max="14079" width="16.28515625" style="4" customWidth="1"/>
    <col min="14080" max="14080" width="12" style="4" customWidth="1"/>
    <col min="14081" max="14081" width="21.85546875" style="4" customWidth="1"/>
    <col min="14082" max="14082" width="17.140625" style="4" customWidth="1"/>
    <col min="14083" max="14083" width="11.7109375" style="4" customWidth="1"/>
    <col min="14084" max="14084" width="17.7109375" style="4" customWidth="1"/>
    <col min="14085" max="14086" width="15.42578125" style="4" customWidth="1"/>
    <col min="14087" max="14088" width="9.140625" style="4"/>
    <col min="14089" max="14089" width="4.42578125" style="4" customWidth="1"/>
    <col min="14090" max="14323" width="9.140625" style="4"/>
    <col min="14324" max="14324" width="30.140625" style="4" customWidth="1"/>
    <col min="14325" max="14325" width="13.5703125" style="4" customWidth="1"/>
    <col min="14326" max="14326" width="13.140625" style="4" customWidth="1"/>
    <col min="14327" max="14328" width="12" style="4" customWidth="1"/>
    <col min="14329" max="14330" width="9.140625" style="4"/>
    <col min="14331" max="14331" width="11.140625" style="4" customWidth="1"/>
    <col min="14332" max="14333" width="9.140625" style="4"/>
    <col min="14334" max="14335" width="16.28515625" style="4" customWidth="1"/>
    <col min="14336" max="14336" width="12" style="4" customWidth="1"/>
    <col min="14337" max="14337" width="21.85546875" style="4" customWidth="1"/>
    <col min="14338" max="14338" width="17.140625" style="4" customWidth="1"/>
    <col min="14339" max="14339" width="11.7109375" style="4" customWidth="1"/>
    <col min="14340" max="14340" width="17.7109375" style="4" customWidth="1"/>
    <col min="14341" max="14342" width="15.42578125" style="4" customWidth="1"/>
    <col min="14343" max="14344" width="9.140625" style="4"/>
    <col min="14345" max="14345" width="4.42578125" style="4" customWidth="1"/>
    <col min="14346" max="14579" width="9.140625" style="4"/>
    <col min="14580" max="14580" width="30.140625" style="4" customWidth="1"/>
    <col min="14581" max="14581" width="13.5703125" style="4" customWidth="1"/>
    <col min="14582" max="14582" width="13.140625" style="4" customWidth="1"/>
    <col min="14583" max="14584" width="12" style="4" customWidth="1"/>
    <col min="14585" max="14586" width="9.140625" style="4"/>
    <col min="14587" max="14587" width="11.140625" style="4" customWidth="1"/>
    <col min="14588" max="14589" width="9.140625" style="4"/>
    <col min="14590" max="14591" width="16.28515625" style="4" customWidth="1"/>
    <col min="14592" max="14592" width="12" style="4" customWidth="1"/>
    <col min="14593" max="14593" width="21.85546875" style="4" customWidth="1"/>
    <col min="14594" max="14594" width="17.140625" style="4" customWidth="1"/>
    <col min="14595" max="14595" width="11.7109375" style="4" customWidth="1"/>
    <col min="14596" max="14596" width="17.7109375" style="4" customWidth="1"/>
    <col min="14597" max="14598" width="15.42578125" style="4" customWidth="1"/>
    <col min="14599" max="14600" width="9.140625" style="4"/>
    <col min="14601" max="14601" width="4.42578125" style="4" customWidth="1"/>
    <col min="14602" max="14835" width="9.140625" style="4"/>
    <col min="14836" max="14836" width="30.140625" style="4" customWidth="1"/>
    <col min="14837" max="14837" width="13.5703125" style="4" customWidth="1"/>
    <col min="14838" max="14838" width="13.140625" style="4" customWidth="1"/>
    <col min="14839" max="14840" width="12" style="4" customWidth="1"/>
    <col min="14841" max="14842" width="9.140625" style="4"/>
    <col min="14843" max="14843" width="11.140625" style="4" customWidth="1"/>
    <col min="14844" max="14845" width="9.140625" style="4"/>
    <col min="14846" max="14847" width="16.28515625" style="4" customWidth="1"/>
    <col min="14848" max="14848" width="12" style="4" customWidth="1"/>
    <col min="14849" max="14849" width="21.85546875" style="4" customWidth="1"/>
    <col min="14850" max="14850" width="17.140625" style="4" customWidth="1"/>
    <col min="14851" max="14851" width="11.7109375" style="4" customWidth="1"/>
    <col min="14852" max="14852" width="17.7109375" style="4" customWidth="1"/>
    <col min="14853" max="14854" width="15.42578125" style="4" customWidth="1"/>
    <col min="14855" max="14856" width="9.140625" style="4"/>
    <col min="14857" max="14857" width="4.42578125" style="4" customWidth="1"/>
    <col min="14858" max="15091" width="9.140625" style="4"/>
    <col min="15092" max="15092" width="30.140625" style="4" customWidth="1"/>
    <col min="15093" max="15093" width="13.5703125" style="4" customWidth="1"/>
    <col min="15094" max="15094" width="13.140625" style="4" customWidth="1"/>
    <col min="15095" max="15096" width="12" style="4" customWidth="1"/>
    <col min="15097" max="15098" width="9.140625" style="4"/>
    <col min="15099" max="15099" width="11.140625" style="4" customWidth="1"/>
    <col min="15100" max="15101" width="9.140625" style="4"/>
    <col min="15102" max="15103" width="16.28515625" style="4" customWidth="1"/>
    <col min="15104" max="15104" width="12" style="4" customWidth="1"/>
    <col min="15105" max="15105" width="21.85546875" style="4" customWidth="1"/>
    <col min="15106" max="15106" width="17.140625" style="4" customWidth="1"/>
    <col min="15107" max="15107" width="11.7109375" style="4" customWidth="1"/>
    <col min="15108" max="15108" width="17.7109375" style="4" customWidth="1"/>
    <col min="15109" max="15110" width="15.42578125" style="4" customWidth="1"/>
    <col min="15111" max="15112" width="9.140625" style="4"/>
    <col min="15113" max="15113" width="4.42578125" style="4" customWidth="1"/>
    <col min="15114" max="15347" width="9.140625" style="4"/>
    <col min="15348" max="15348" width="30.140625" style="4" customWidth="1"/>
    <col min="15349" max="15349" width="13.5703125" style="4" customWidth="1"/>
    <col min="15350" max="15350" width="13.140625" style="4" customWidth="1"/>
    <col min="15351" max="15352" width="12" style="4" customWidth="1"/>
    <col min="15353" max="15354" width="9.140625" style="4"/>
    <col min="15355" max="15355" width="11.140625" style="4" customWidth="1"/>
    <col min="15356" max="15357" width="9.140625" style="4"/>
    <col min="15358" max="15359" width="16.28515625" style="4" customWidth="1"/>
    <col min="15360" max="15360" width="12" style="4" customWidth="1"/>
    <col min="15361" max="15361" width="21.85546875" style="4" customWidth="1"/>
    <col min="15362" max="15362" width="17.140625" style="4" customWidth="1"/>
    <col min="15363" max="15363" width="11.7109375" style="4" customWidth="1"/>
    <col min="15364" max="15364" width="17.7109375" style="4" customWidth="1"/>
    <col min="15365" max="15366" width="15.42578125" style="4" customWidth="1"/>
    <col min="15367" max="15368" width="9.140625" style="4"/>
    <col min="15369" max="15369" width="4.42578125" style="4" customWidth="1"/>
    <col min="15370" max="15603" width="9.140625" style="4"/>
    <col min="15604" max="15604" width="30.140625" style="4" customWidth="1"/>
    <col min="15605" max="15605" width="13.5703125" style="4" customWidth="1"/>
    <col min="15606" max="15606" width="13.140625" style="4" customWidth="1"/>
    <col min="15607" max="15608" width="12" style="4" customWidth="1"/>
    <col min="15609" max="15610" width="9.140625" style="4"/>
    <col min="15611" max="15611" width="11.140625" style="4" customWidth="1"/>
    <col min="15612" max="15613" width="9.140625" style="4"/>
    <col min="15614" max="15615" width="16.28515625" style="4" customWidth="1"/>
    <col min="15616" max="15616" width="12" style="4" customWidth="1"/>
    <col min="15617" max="15617" width="21.85546875" style="4" customWidth="1"/>
    <col min="15618" max="15618" width="17.140625" style="4" customWidth="1"/>
    <col min="15619" max="15619" width="11.7109375" style="4" customWidth="1"/>
    <col min="15620" max="15620" width="17.7109375" style="4" customWidth="1"/>
    <col min="15621" max="15622" width="15.42578125" style="4" customWidth="1"/>
    <col min="15623" max="15624" width="9.140625" style="4"/>
    <col min="15625" max="15625" width="4.42578125" style="4" customWidth="1"/>
    <col min="15626" max="15859" width="9.140625" style="4"/>
    <col min="15860" max="15860" width="30.140625" style="4" customWidth="1"/>
    <col min="15861" max="15861" width="13.5703125" style="4" customWidth="1"/>
    <col min="15862" max="15862" width="13.140625" style="4" customWidth="1"/>
    <col min="15863" max="15864" width="12" style="4" customWidth="1"/>
    <col min="15865" max="15866" width="9.140625" style="4"/>
    <col min="15867" max="15867" width="11.140625" style="4" customWidth="1"/>
    <col min="15868" max="15869" width="9.140625" style="4"/>
    <col min="15870" max="15871" width="16.28515625" style="4" customWidth="1"/>
    <col min="15872" max="15872" width="12" style="4" customWidth="1"/>
    <col min="15873" max="15873" width="21.85546875" style="4" customWidth="1"/>
    <col min="15874" max="15874" width="17.140625" style="4" customWidth="1"/>
    <col min="15875" max="15875" width="11.7109375" style="4" customWidth="1"/>
    <col min="15876" max="15876" width="17.7109375" style="4" customWidth="1"/>
    <col min="15877" max="15878" width="15.42578125" style="4" customWidth="1"/>
    <col min="15879" max="15880" width="9.140625" style="4"/>
    <col min="15881" max="15881" width="4.42578125" style="4" customWidth="1"/>
    <col min="15882" max="16115" width="9.140625" style="4"/>
    <col min="16116" max="16116" width="30.140625" style="4" customWidth="1"/>
    <col min="16117" max="16117" width="13.5703125" style="4" customWidth="1"/>
    <col min="16118" max="16118" width="13.140625" style="4" customWidth="1"/>
    <col min="16119" max="16120" width="12" style="4" customWidth="1"/>
    <col min="16121" max="16122" width="9.140625" style="4"/>
    <col min="16123" max="16123" width="11.140625" style="4" customWidth="1"/>
    <col min="16124" max="16125" width="9.140625" style="4"/>
    <col min="16126" max="16127" width="16.28515625" style="4" customWidth="1"/>
    <col min="16128" max="16128" width="12" style="4" customWidth="1"/>
    <col min="16129" max="16129" width="21.85546875" style="4" customWidth="1"/>
    <col min="16130" max="16130" width="17.140625" style="4" customWidth="1"/>
    <col min="16131" max="16131" width="11.7109375" style="4" customWidth="1"/>
    <col min="16132" max="16132" width="17.7109375" style="4" customWidth="1"/>
    <col min="16133" max="16134" width="15.42578125" style="4" customWidth="1"/>
    <col min="16135" max="16136" width="9.140625" style="4"/>
    <col min="16137" max="16137" width="4.42578125" style="4" customWidth="1"/>
    <col min="16138" max="16384" width="9.140625" style="4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2" t="s">
        <v>7</v>
      </c>
      <c r="I1" s="2" t="s">
        <v>8</v>
      </c>
      <c r="J1" s="3" t="s">
        <v>9</v>
      </c>
      <c r="K1" s="3" t="s">
        <v>10</v>
      </c>
    </row>
    <row r="2" spans="1:11">
      <c r="A2" s="5" t="s">
        <v>11</v>
      </c>
      <c r="B2" s="6">
        <v>103933</v>
      </c>
      <c r="C2" s="8" t="s">
        <v>12</v>
      </c>
      <c r="D2" s="4" t="s">
        <v>139</v>
      </c>
      <c r="E2" s="4" t="s">
        <v>108</v>
      </c>
      <c r="F2" s="4" t="s">
        <v>91</v>
      </c>
      <c r="G2" s="4">
        <v>0.7135212272565109</v>
      </c>
      <c r="H2" s="7">
        <v>19.399999999999999</v>
      </c>
      <c r="I2" s="10">
        <v>27.189099999999996</v>
      </c>
      <c r="J2" s="11">
        <v>2016300.2</v>
      </c>
      <c r="K2" s="11">
        <v>2825844.7302999999</v>
      </c>
    </row>
    <row r="3" spans="1:11">
      <c r="A3" s="5" t="s">
        <v>13</v>
      </c>
      <c r="B3" s="6">
        <v>70900</v>
      </c>
      <c r="C3" s="8" t="s">
        <v>14</v>
      </c>
      <c r="D3" s="4" t="s">
        <v>140</v>
      </c>
      <c r="E3" s="4" t="s">
        <v>109</v>
      </c>
      <c r="F3" s="4" t="s">
        <v>15</v>
      </c>
      <c r="G3" s="4">
        <v>7.8484999999999996</v>
      </c>
      <c r="H3" s="4">
        <v>109.6</v>
      </c>
      <c r="I3" s="10">
        <v>13.964451806077594</v>
      </c>
      <c r="J3" s="11">
        <v>7770640</v>
      </c>
      <c r="K3" s="11">
        <v>990079.63309999998</v>
      </c>
    </row>
    <row r="4" spans="1:11">
      <c r="A4" s="5" t="s">
        <v>134</v>
      </c>
      <c r="B4" s="6">
        <v>90329</v>
      </c>
      <c r="C4" s="8" t="s">
        <v>141</v>
      </c>
      <c r="D4" s="4" t="s">
        <v>142</v>
      </c>
      <c r="E4" s="4" t="s">
        <v>143</v>
      </c>
      <c r="F4" s="4" t="s">
        <v>16</v>
      </c>
      <c r="G4" s="4">
        <v>8.3407999999999998</v>
      </c>
      <c r="H4" s="4">
        <v>180.35</v>
      </c>
      <c r="I4" s="10">
        <v>21.622626126990216</v>
      </c>
      <c r="J4" s="11">
        <v>16290835.15</v>
      </c>
      <c r="K4" s="11">
        <v>1953150.1954000001</v>
      </c>
    </row>
    <row r="5" spans="1:11">
      <c r="A5" s="5" t="s">
        <v>17</v>
      </c>
      <c r="B5" s="6">
        <v>241306</v>
      </c>
      <c r="C5" s="8" t="s">
        <v>18</v>
      </c>
      <c r="D5" s="4" t="s">
        <v>144</v>
      </c>
      <c r="E5" s="4" t="s">
        <v>110</v>
      </c>
      <c r="F5" s="4" t="s">
        <v>19</v>
      </c>
      <c r="G5" s="4">
        <v>0.81162243324405492</v>
      </c>
      <c r="H5" s="4">
        <v>6.4290000000000003</v>
      </c>
      <c r="I5" s="10">
        <v>7.9211708999999999</v>
      </c>
      <c r="J5" s="11">
        <v>1551356.274</v>
      </c>
      <c r="K5" s="11">
        <v>1911426.0652000001</v>
      </c>
    </row>
    <row r="6" spans="1:11">
      <c r="A6" s="5" t="s">
        <v>20</v>
      </c>
      <c r="B6" s="6">
        <v>160878</v>
      </c>
      <c r="C6" s="8" t="s">
        <v>21</v>
      </c>
      <c r="D6" s="4" t="s">
        <v>145</v>
      </c>
      <c r="E6" s="4" t="s">
        <v>111</v>
      </c>
      <c r="F6" s="4" t="s">
        <v>19</v>
      </c>
      <c r="G6" s="4">
        <v>0.81162243324405492</v>
      </c>
      <c r="H6" s="4">
        <v>19.010000000000002</v>
      </c>
      <c r="I6" s="10">
        <v>23.422221</v>
      </c>
      <c r="J6" s="11">
        <v>3058290.7800000003</v>
      </c>
      <c r="K6" s="11">
        <v>3768120.07</v>
      </c>
    </row>
    <row r="7" spans="1:11">
      <c r="A7" s="5" t="s">
        <v>98</v>
      </c>
      <c r="B7" s="6">
        <v>34000</v>
      </c>
      <c r="C7" s="8" t="s">
        <v>100</v>
      </c>
      <c r="D7" s="4" t="s">
        <v>146</v>
      </c>
      <c r="E7" s="4" t="s">
        <v>112</v>
      </c>
      <c r="F7" s="4" t="s">
        <v>38</v>
      </c>
      <c r="G7" s="4">
        <v>106.26000000000002</v>
      </c>
      <c r="H7" s="4">
        <v>2299</v>
      </c>
      <c r="I7" s="10">
        <v>21.635610766045545</v>
      </c>
      <c r="J7" s="11">
        <v>78166000</v>
      </c>
      <c r="K7" s="11">
        <v>735610.76610000001</v>
      </c>
    </row>
    <row r="8" spans="1:11">
      <c r="A8" s="5" t="s">
        <v>89</v>
      </c>
      <c r="B8" s="6">
        <v>37765</v>
      </c>
      <c r="C8" s="8" t="s">
        <v>92</v>
      </c>
      <c r="D8" s="4" t="s">
        <v>93</v>
      </c>
      <c r="E8" s="4" t="s">
        <v>113</v>
      </c>
      <c r="F8" s="4" t="s">
        <v>91</v>
      </c>
      <c r="G8" s="4">
        <v>0.7135212272565109</v>
      </c>
      <c r="H8" s="4">
        <v>53.54</v>
      </c>
      <c r="I8" s="10">
        <v>75.03631</v>
      </c>
      <c r="J8" s="11">
        <v>2021938.0999999999</v>
      </c>
      <c r="K8" s="11">
        <v>2833746.2472000001</v>
      </c>
    </row>
    <row r="9" spans="1:11">
      <c r="A9" s="5" t="s">
        <v>22</v>
      </c>
      <c r="B9" s="6">
        <v>127457</v>
      </c>
      <c r="C9" s="8" t="s">
        <v>23</v>
      </c>
      <c r="D9" s="4" t="s">
        <v>24</v>
      </c>
      <c r="E9" s="4" t="s">
        <v>114</v>
      </c>
      <c r="F9" s="4" t="s">
        <v>19</v>
      </c>
      <c r="G9" s="4">
        <v>0.81162243324405492</v>
      </c>
      <c r="H9" s="4">
        <v>16.501999999999999</v>
      </c>
      <c r="I9" s="10">
        <v>20.332114199999996</v>
      </c>
      <c r="J9" s="11">
        <v>2103295.4139999999</v>
      </c>
      <c r="K9" s="11">
        <v>2591470.2795000002</v>
      </c>
    </row>
    <row r="10" spans="1:11">
      <c r="A10" s="5" t="s">
        <v>25</v>
      </c>
      <c r="B10" s="6">
        <v>413197</v>
      </c>
      <c r="C10" s="8" t="s">
        <v>26</v>
      </c>
      <c r="D10" s="4" t="s">
        <v>147</v>
      </c>
      <c r="E10" s="4" t="s">
        <v>115</v>
      </c>
      <c r="F10" s="4" t="s">
        <v>15</v>
      </c>
      <c r="G10" s="4">
        <v>7.8484999999999996</v>
      </c>
      <c r="H10" s="4">
        <v>71.25</v>
      </c>
      <c r="I10" s="10">
        <v>9.0781678027648596</v>
      </c>
      <c r="J10" s="11">
        <v>29440286.25</v>
      </c>
      <c r="K10" s="11">
        <v>3751071.7015999998</v>
      </c>
    </row>
    <row r="11" spans="1:11">
      <c r="A11" s="5" t="s">
        <v>79</v>
      </c>
      <c r="B11" s="6">
        <v>46037</v>
      </c>
      <c r="C11" s="8" t="s">
        <v>27</v>
      </c>
      <c r="D11" s="4" t="s">
        <v>28</v>
      </c>
      <c r="E11" s="4" t="s">
        <v>116</v>
      </c>
      <c r="F11" s="4" t="s">
        <v>19</v>
      </c>
      <c r="G11" s="4">
        <v>0.81162243324405492</v>
      </c>
      <c r="H11" s="4">
        <v>53.4</v>
      </c>
      <c r="I11" s="10">
        <v>65.794139999999999</v>
      </c>
      <c r="J11" s="11">
        <v>2458375.7999999998</v>
      </c>
      <c r="K11" s="11">
        <v>3028964.8232</v>
      </c>
    </row>
    <row r="12" spans="1:11">
      <c r="A12" s="5" t="s">
        <v>29</v>
      </c>
      <c r="B12" s="6">
        <v>17649</v>
      </c>
      <c r="C12" s="8" t="s">
        <v>30</v>
      </c>
      <c r="D12" s="4" t="s">
        <v>31</v>
      </c>
      <c r="E12" s="4" t="s">
        <v>32</v>
      </c>
      <c r="F12" s="4" t="s">
        <v>33</v>
      </c>
      <c r="G12" s="4">
        <v>1</v>
      </c>
      <c r="H12" s="7">
        <v>118.14</v>
      </c>
      <c r="I12" s="10">
        <v>118.14</v>
      </c>
      <c r="J12" s="11">
        <v>2085052.86</v>
      </c>
      <c r="K12" s="11">
        <v>2085052.86</v>
      </c>
    </row>
    <row r="13" spans="1:11">
      <c r="A13" s="5" t="s">
        <v>34</v>
      </c>
      <c r="B13" s="6">
        <v>24067</v>
      </c>
      <c r="C13" s="8" t="s">
        <v>35</v>
      </c>
      <c r="D13" s="4" t="s">
        <v>148</v>
      </c>
      <c r="E13" s="4" t="s">
        <v>149</v>
      </c>
      <c r="F13" s="4" t="s">
        <v>19</v>
      </c>
      <c r="G13" s="4">
        <v>0.81162243324405492</v>
      </c>
      <c r="H13" s="7">
        <v>56.9</v>
      </c>
      <c r="I13" s="10">
        <v>70.106489999999994</v>
      </c>
      <c r="J13" s="11">
        <v>1369412.3</v>
      </c>
      <c r="K13" s="11">
        <v>1687252.8947999999</v>
      </c>
    </row>
    <row r="14" spans="1:11">
      <c r="A14" s="5" t="s">
        <v>36</v>
      </c>
      <c r="B14" s="6">
        <v>3800</v>
      </c>
      <c r="C14" s="8" t="s">
        <v>37</v>
      </c>
      <c r="D14" s="4" t="s">
        <v>150</v>
      </c>
      <c r="E14" s="4" t="s">
        <v>117</v>
      </c>
      <c r="F14" s="4" t="s">
        <v>38</v>
      </c>
      <c r="G14" s="4">
        <v>106.26000000000002</v>
      </c>
      <c r="H14" s="4">
        <v>66040</v>
      </c>
      <c r="I14" s="10">
        <v>621.49444758140396</v>
      </c>
      <c r="J14" s="11">
        <v>250952000</v>
      </c>
      <c r="K14" s="11">
        <v>2361678.9007999999</v>
      </c>
    </row>
    <row r="15" spans="1:11">
      <c r="A15" s="5" t="s">
        <v>86</v>
      </c>
      <c r="B15" s="6">
        <v>28976</v>
      </c>
      <c r="C15" s="8" t="s">
        <v>87</v>
      </c>
      <c r="D15" s="4" t="s">
        <v>88</v>
      </c>
      <c r="E15" s="4" t="s">
        <v>151</v>
      </c>
      <c r="F15" s="4" t="s">
        <v>19</v>
      </c>
      <c r="G15" s="4">
        <v>0.81162243324405492</v>
      </c>
      <c r="H15" s="7">
        <v>75.739999999999995</v>
      </c>
      <c r="I15" s="10">
        <v>93.319253999999987</v>
      </c>
      <c r="J15" s="11">
        <v>2194642.2399999998</v>
      </c>
      <c r="K15" s="11">
        <v>2704018.7039999999</v>
      </c>
    </row>
    <row r="16" spans="1:11">
      <c r="A16" s="5" t="s">
        <v>39</v>
      </c>
      <c r="B16" s="6">
        <v>36600</v>
      </c>
      <c r="C16" s="8" t="s">
        <v>40</v>
      </c>
      <c r="D16" s="4" t="s">
        <v>152</v>
      </c>
      <c r="E16" s="4" t="s">
        <v>118</v>
      </c>
      <c r="F16" s="4" t="s">
        <v>38</v>
      </c>
      <c r="G16" s="4">
        <v>106.26000000000002</v>
      </c>
      <c r="H16" s="4">
        <v>7380</v>
      </c>
      <c r="I16" s="10">
        <v>69.452286843591182</v>
      </c>
      <c r="J16" s="11">
        <v>270108000</v>
      </c>
      <c r="K16" s="11">
        <v>2541953.6984999999</v>
      </c>
    </row>
    <row r="17" spans="1:11">
      <c r="A17" s="5" t="s">
        <v>135</v>
      </c>
      <c r="B17" s="6">
        <v>12847</v>
      </c>
      <c r="C17" s="8" t="s">
        <v>153</v>
      </c>
      <c r="D17" s="4" t="s">
        <v>154</v>
      </c>
      <c r="E17" s="4" t="s">
        <v>155</v>
      </c>
      <c r="F17" s="4" t="s">
        <v>156</v>
      </c>
      <c r="G17" s="4">
        <v>0.95340000000000014</v>
      </c>
      <c r="H17" s="4">
        <v>150.30000000000001</v>
      </c>
      <c r="I17" s="10">
        <v>157.64631843926998</v>
      </c>
      <c r="J17" s="11">
        <v>1930904.1</v>
      </c>
      <c r="K17" s="11">
        <v>2025282.2529</v>
      </c>
    </row>
    <row r="18" spans="1:11">
      <c r="A18" s="5" t="s">
        <v>99</v>
      </c>
      <c r="B18" s="6">
        <v>1839046</v>
      </c>
      <c r="C18" s="8" t="s">
        <v>101</v>
      </c>
      <c r="D18" s="4" t="s">
        <v>157</v>
      </c>
      <c r="E18" s="4" t="s">
        <v>119</v>
      </c>
      <c r="F18" s="4" t="s">
        <v>91</v>
      </c>
      <c r="G18" s="4">
        <v>0.7135212272565109</v>
      </c>
      <c r="H18" s="4">
        <v>0.64659999999999995</v>
      </c>
      <c r="I18" s="10">
        <v>0.9062098999999999</v>
      </c>
      <c r="J18" s="11">
        <v>1189127.1435999998</v>
      </c>
      <c r="K18" s="11">
        <v>1666561.6917000001</v>
      </c>
    </row>
    <row r="19" spans="1:11">
      <c r="A19" s="5" t="s">
        <v>41</v>
      </c>
      <c r="B19" s="6">
        <v>202584</v>
      </c>
      <c r="C19" s="8" t="s">
        <v>42</v>
      </c>
      <c r="D19" s="4" t="s">
        <v>43</v>
      </c>
      <c r="E19" s="4" t="s">
        <v>44</v>
      </c>
      <c r="F19" s="4" t="s">
        <v>45</v>
      </c>
      <c r="G19" s="4">
        <v>7.8478000000000003</v>
      </c>
      <c r="H19" s="4">
        <v>157.19999999999999</v>
      </c>
      <c r="I19" s="10">
        <v>20.031091516093682</v>
      </c>
      <c r="J19" s="11">
        <v>31846204.799999997</v>
      </c>
      <c r="K19" s="11">
        <v>4057978.6436999999</v>
      </c>
    </row>
    <row r="20" spans="1:11">
      <c r="A20" s="5" t="s">
        <v>66</v>
      </c>
      <c r="B20" s="6">
        <v>40108</v>
      </c>
      <c r="C20" s="8" t="s">
        <v>46</v>
      </c>
      <c r="D20" s="4" t="s">
        <v>47</v>
      </c>
      <c r="E20" s="4" t="s">
        <v>120</v>
      </c>
      <c r="F20" s="4" t="s">
        <v>16</v>
      </c>
      <c r="G20" s="4">
        <v>8.3407999999999998</v>
      </c>
      <c r="H20" s="4">
        <v>569.5</v>
      </c>
      <c r="I20" s="10">
        <v>68.278822175330902</v>
      </c>
      <c r="J20" s="11">
        <v>22841506</v>
      </c>
      <c r="K20" s="11">
        <v>2738526.9997999999</v>
      </c>
    </row>
    <row r="21" spans="1:11">
      <c r="A21" s="5" t="s">
        <v>107</v>
      </c>
      <c r="B21" s="6">
        <v>31229</v>
      </c>
      <c r="C21" s="8" t="s">
        <v>121</v>
      </c>
      <c r="D21" s="4" t="s">
        <v>122</v>
      </c>
      <c r="E21" s="4" t="s">
        <v>123</v>
      </c>
      <c r="F21" s="4" t="s">
        <v>124</v>
      </c>
      <c r="G21" s="4">
        <v>6.0479000000000003</v>
      </c>
      <c r="H21" s="9">
        <v>312.39999999999998</v>
      </c>
      <c r="I21" s="10">
        <v>51.654293225747772</v>
      </c>
      <c r="J21" s="11">
        <v>9755939.5999999996</v>
      </c>
      <c r="K21" s="11">
        <v>1613111.9231</v>
      </c>
    </row>
    <row r="22" spans="1:11">
      <c r="A22" s="5" t="s">
        <v>48</v>
      </c>
      <c r="B22" s="6">
        <v>33800</v>
      </c>
      <c r="C22" s="8" t="s">
        <v>49</v>
      </c>
      <c r="D22" s="4" t="s">
        <v>158</v>
      </c>
      <c r="E22" s="4" t="s">
        <v>125</v>
      </c>
      <c r="F22" s="4" t="s">
        <v>38</v>
      </c>
      <c r="G22" s="4">
        <v>106.26000000000002</v>
      </c>
      <c r="H22" s="4">
        <v>6260</v>
      </c>
      <c r="I22" s="10">
        <v>58.912102390363252</v>
      </c>
      <c r="J22" s="11">
        <v>211588000</v>
      </c>
      <c r="K22" s="11">
        <v>1991229.0608000001</v>
      </c>
    </row>
    <row r="23" spans="1:11">
      <c r="A23" s="5" t="s">
        <v>136</v>
      </c>
      <c r="B23" s="6">
        <v>87600</v>
      </c>
      <c r="C23" s="8" t="s">
        <v>159</v>
      </c>
      <c r="D23" s="4" t="s">
        <v>160</v>
      </c>
      <c r="E23" s="4" t="s">
        <v>161</v>
      </c>
      <c r="F23" s="4" t="s">
        <v>38</v>
      </c>
      <c r="G23" s="4">
        <v>106.26000000000002</v>
      </c>
      <c r="H23" s="7">
        <v>1902</v>
      </c>
      <c r="I23" s="10">
        <v>17.899491812535288</v>
      </c>
      <c r="J23" s="11">
        <v>166615200</v>
      </c>
      <c r="K23" s="11">
        <v>1567995.4828000001</v>
      </c>
    </row>
    <row r="24" spans="1:11">
      <c r="A24" s="5" t="s">
        <v>90</v>
      </c>
      <c r="B24" s="6">
        <v>24400</v>
      </c>
      <c r="C24" s="8" t="s">
        <v>94</v>
      </c>
      <c r="D24" s="4" t="s">
        <v>95</v>
      </c>
      <c r="E24" s="4" t="s">
        <v>96</v>
      </c>
      <c r="F24" s="4" t="s">
        <v>38</v>
      </c>
      <c r="G24" s="4">
        <v>106.26000000000002</v>
      </c>
      <c r="H24" s="7">
        <v>5700</v>
      </c>
      <c r="I24" s="10">
        <v>53.642010163749283</v>
      </c>
      <c r="J24" s="11">
        <v>139080000</v>
      </c>
      <c r="K24" s="11">
        <v>1308865.0481</v>
      </c>
    </row>
    <row r="25" spans="1:11">
      <c r="A25" s="5" t="s">
        <v>50</v>
      </c>
      <c r="B25" s="6">
        <v>59100</v>
      </c>
      <c r="C25" s="8" t="s">
        <v>51</v>
      </c>
      <c r="D25" s="4" t="s">
        <v>162</v>
      </c>
      <c r="E25" s="4" t="s">
        <v>126</v>
      </c>
      <c r="F25" s="4" t="s">
        <v>38</v>
      </c>
      <c r="G25" s="4">
        <v>106.26000000000002</v>
      </c>
      <c r="H25" s="7">
        <v>4805</v>
      </c>
      <c r="I25" s="10">
        <v>45.219273480143038</v>
      </c>
      <c r="J25" s="11">
        <v>283975500</v>
      </c>
      <c r="K25" s="11">
        <v>2672459.0627000001</v>
      </c>
    </row>
    <row r="26" spans="1:11">
      <c r="A26" s="5" t="s">
        <v>137</v>
      </c>
      <c r="B26" s="6">
        <v>24022</v>
      </c>
      <c r="C26" s="8" t="s">
        <v>163</v>
      </c>
      <c r="D26" s="4" t="s">
        <v>164</v>
      </c>
      <c r="E26" s="4" t="s">
        <v>165</v>
      </c>
      <c r="F26" s="4" t="s">
        <v>19</v>
      </c>
      <c r="G26" s="4">
        <v>0.81162243324405492</v>
      </c>
      <c r="H26" s="7">
        <v>84.97</v>
      </c>
      <c r="I26" s="10">
        <v>104.691537</v>
      </c>
      <c r="J26" s="11">
        <v>2041149.34</v>
      </c>
      <c r="K26" s="11">
        <v>2514900.1017999998</v>
      </c>
    </row>
    <row r="27" spans="1:11">
      <c r="A27" s="5" t="s">
        <v>52</v>
      </c>
      <c r="B27" s="6">
        <v>774000</v>
      </c>
      <c r="C27" s="8" t="s">
        <v>53</v>
      </c>
      <c r="D27" s="4" t="s">
        <v>54</v>
      </c>
      <c r="E27" s="4" t="s">
        <v>127</v>
      </c>
      <c r="F27" s="4" t="s">
        <v>15</v>
      </c>
      <c r="G27" s="4">
        <v>7.8484999999999996</v>
      </c>
      <c r="H27" s="4">
        <v>7.8</v>
      </c>
      <c r="I27" s="10">
        <v>0.9938204752500478</v>
      </c>
      <c r="J27" s="11">
        <v>6037200</v>
      </c>
      <c r="K27" s="11">
        <v>769217.04790000001</v>
      </c>
    </row>
    <row r="28" spans="1:11">
      <c r="A28" s="5" t="s">
        <v>55</v>
      </c>
      <c r="B28" s="6">
        <v>58995</v>
      </c>
      <c r="C28" s="8" t="s">
        <v>56</v>
      </c>
      <c r="D28" s="4" t="s">
        <v>166</v>
      </c>
      <c r="E28" s="4" t="s">
        <v>128</v>
      </c>
      <c r="F28" s="4" t="s">
        <v>19</v>
      </c>
      <c r="G28" s="4">
        <v>0.81162243324405492</v>
      </c>
      <c r="H28" s="7">
        <v>44.16</v>
      </c>
      <c r="I28" s="10">
        <v>54.409535999999996</v>
      </c>
      <c r="J28" s="11">
        <v>2605219.1999999997</v>
      </c>
      <c r="K28" s="11">
        <v>3209890.5762999998</v>
      </c>
    </row>
    <row r="29" spans="1:11">
      <c r="A29" s="5" t="s">
        <v>80</v>
      </c>
      <c r="B29" s="6">
        <v>38400</v>
      </c>
      <c r="C29" s="8" t="s">
        <v>82</v>
      </c>
      <c r="D29" s="4" t="s">
        <v>167</v>
      </c>
      <c r="E29" s="4" t="s">
        <v>129</v>
      </c>
      <c r="F29" s="4" t="s">
        <v>38</v>
      </c>
      <c r="G29" s="4">
        <v>106.26000000000002</v>
      </c>
      <c r="H29" s="7">
        <v>4035</v>
      </c>
      <c r="I29" s="10">
        <v>37.972896668548834</v>
      </c>
      <c r="J29" s="11">
        <v>154944000</v>
      </c>
      <c r="K29" s="11">
        <v>1458159.2320000001</v>
      </c>
    </row>
    <row r="30" spans="1:11">
      <c r="A30" s="5" t="s">
        <v>57</v>
      </c>
      <c r="B30" s="6">
        <v>74100</v>
      </c>
      <c r="C30" s="8" t="s">
        <v>58</v>
      </c>
      <c r="D30" s="4" t="s">
        <v>168</v>
      </c>
      <c r="E30" s="4" t="s">
        <v>131</v>
      </c>
      <c r="F30" s="4" t="s">
        <v>38</v>
      </c>
      <c r="G30" s="4">
        <v>106.26000000000002</v>
      </c>
      <c r="H30" s="7">
        <v>3080</v>
      </c>
      <c r="I30" s="10">
        <v>28.985507246376805</v>
      </c>
      <c r="J30" s="11">
        <v>228228000</v>
      </c>
      <c r="K30" s="11">
        <v>2147826.0869</v>
      </c>
    </row>
    <row r="31" spans="1:11">
      <c r="A31" s="5" t="s">
        <v>59</v>
      </c>
      <c r="B31" s="6">
        <v>58000</v>
      </c>
      <c r="C31" s="8" t="s">
        <v>60</v>
      </c>
      <c r="D31" s="4" t="s">
        <v>169</v>
      </c>
      <c r="E31" s="4" t="s">
        <v>61</v>
      </c>
      <c r="F31" s="4" t="s">
        <v>38</v>
      </c>
      <c r="G31" s="4">
        <v>106.26000000000002</v>
      </c>
      <c r="H31" s="7">
        <v>5610</v>
      </c>
      <c r="I31" s="10">
        <v>52.795031055900608</v>
      </c>
      <c r="J31" s="11">
        <v>325380000</v>
      </c>
      <c r="K31" s="11">
        <v>3062111.8012999999</v>
      </c>
    </row>
    <row r="32" spans="1:11">
      <c r="A32" s="5" t="s">
        <v>62</v>
      </c>
      <c r="B32" s="6">
        <v>171165</v>
      </c>
      <c r="C32" s="8" t="s">
        <v>63</v>
      </c>
      <c r="D32" s="4" t="s">
        <v>170</v>
      </c>
      <c r="E32" s="4" t="s">
        <v>133</v>
      </c>
      <c r="F32" s="4" t="s">
        <v>19</v>
      </c>
      <c r="G32" s="4">
        <v>0.81162243324405492</v>
      </c>
      <c r="H32" s="4">
        <v>16.988</v>
      </c>
      <c r="I32" s="10">
        <v>20.930914799999996</v>
      </c>
      <c r="J32" s="11">
        <v>2907751.02</v>
      </c>
      <c r="K32" s="11">
        <v>3582640.0318</v>
      </c>
    </row>
    <row r="33" spans="1:11">
      <c r="A33" s="5" t="s">
        <v>138</v>
      </c>
      <c r="B33" s="6">
        <v>28985</v>
      </c>
      <c r="C33" s="8" t="s">
        <v>171</v>
      </c>
      <c r="D33" s="4" t="s">
        <v>172</v>
      </c>
      <c r="E33" s="4" t="s">
        <v>173</v>
      </c>
      <c r="F33" s="4" t="s">
        <v>19</v>
      </c>
      <c r="G33" s="4">
        <v>0.81162243324405492</v>
      </c>
      <c r="H33" s="4">
        <v>51.1</v>
      </c>
      <c r="I33" s="10">
        <v>62.96031</v>
      </c>
      <c r="J33" s="11">
        <v>1481133.5</v>
      </c>
      <c r="K33" s="11">
        <v>1824904.5854</v>
      </c>
    </row>
    <row r="34" spans="1:11">
      <c r="A34" s="5" t="s">
        <v>81</v>
      </c>
      <c r="B34" s="6">
        <v>37314</v>
      </c>
      <c r="C34" s="8" t="s">
        <v>83</v>
      </c>
      <c r="D34" s="4" t="s">
        <v>174</v>
      </c>
      <c r="E34" s="4" t="s">
        <v>175</v>
      </c>
      <c r="F34" s="4" t="s">
        <v>19</v>
      </c>
      <c r="G34" s="4">
        <v>0.81162243324405492</v>
      </c>
      <c r="H34" s="7">
        <v>53.64</v>
      </c>
      <c r="I34" s="10">
        <v>66.089843999999999</v>
      </c>
      <c r="J34" s="11">
        <v>2001522.96</v>
      </c>
      <c r="K34" s="11">
        <v>2466076.4389999998</v>
      </c>
    </row>
    <row r="35" spans="1:11">
      <c r="A35" s="5" t="s">
        <v>67</v>
      </c>
      <c r="B35" s="6">
        <v>80018</v>
      </c>
      <c r="C35" s="8" t="s">
        <v>97</v>
      </c>
      <c r="D35" s="4" t="s">
        <v>176</v>
      </c>
      <c r="E35" s="4" t="s">
        <v>177</v>
      </c>
      <c r="F35" s="4" t="s">
        <v>91</v>
      </c>
      <c r="G35" s="4">
        <v>0.7135212272565109</v>
      </c>
      <c r="H35" s="7">
        <v>19.945</v>
      </c>
      <c r="I35" s="10">
        <v>27.952917499999998</v>
      </c>
      <c r="J35" s="11">
        <v>1595959.01</v>
      </c>
      <c r="K35" s="11">
        <v>2236736.5526000001</v>
      </c>
    </row>
    <row r="36" spans="1:11">
      <c r="A36" s="5" t="s">
        <v>84</v>
      </c>
      <c r="B36" s="6">
        <v>7082.91</v>
      </c>
      <c r="C36" s="8" t="s">
        <v>19</v>
      </c>
      <c r="F36" s="4" t="s">
        <v>19</v>
      </c>
      <c r="G36" s="4">
        <v>0.81162243324405492</v>
      </c>
      <c r="H36" s="7">
        <v>1</v>
      </c>
      <c r="I36" s="10">
        <v>1.2321</v>
      </c>
      <c r="J36" s="11">
        <v>7082.91</v>
      </c>
      <c r="K36" s="11">
        <v>8710.92</v>
      </c>
    </row>
    <row r="37" spans="1:11">
      <c r="A37" s="5" t="s">
        <v>64</v>
      </c>
      <c r="B37" s="6">
        <v>1872692.21</v>
      </c>
      <c r="C37" s="8" t="s">
        <v>65</v>
      </c>
      <c r="F37" s="4" t="s">
        <v>33</v>
      </c>
      <c r="G37" s="4">
        <v>1</v>
      </c>
      <c r="H37" s="4">
        <v>100</v>
      </c>
      <c r="I37" s="10">
        <v>100</v>
      </c>
      <c r="J37" s="11">
        <v>187269221</v>
      </c>
      <c r="K37" s="11">
        <v>1872692.21</v>
      </c>
    </row>
    <row r="38" spans="1:11">
      <c r="A38" s="5"/>
      <c r="B38" s="6"/>
      <c r="C38" s="8"/>
      <c r="I38" s="10"/>
      <c r="J38" s="11"/>
      <c r="K38" s="11"/>
    </row>
    <row r="39" spans="1:11">
      <c r="A39" s="8"/>
      <c r="B39" s="6"/>
      <c r="C39" s="14"/>
      <c r="D39" s="14"/>
      <c r="E39" s="14"/>
      <c r="F39" s="14"/>
      <c r="I39" s="10"/>
      <c r="J39" s="11"/>
      <c r="K39" s="3">
        <f>SUM(K2:K38)</f>
        <v>80565317.320299998</v>
      </c>
    </row>
    <row r="40" spans="1:11">
      <c r="A40" s="12"/>
      <c r="B40" s="6"/>
      <c r="C40" s="8"/>
      <c r="D40" s="8"/>
      <c r="E40" s="8"/>
      <c r="F40" s="8"/>
      <c r="I40" s="10"/>
      <c r="J40" s="11"/>
      <c r="K40" s="11"/>
    </row>
    <row r="41" spans="1:11">
      <c r="A41" s="1" t="s">
        <v>68</v>
      </c>
    </row>
    <row r="42" spans="1:11">
      <c r="A42" s="8" t="s">
        <v>178</v>
      </c>
      <c r="C42" s="4" t="s">
        <v>100</v>
      </c>
      <c r="K42" s="11">
        <v>7763.9751552795015</v>
      </c>
    </row>
    <row r="43" spans="1:11">
      <c r="A43" s="8" t="s">
        <v>179</v>
      </c>
      <c r="C43" s="4" t="s">
        <v>26</v>
      </c>
      <c r="K43" s="11">
        <v>21585.114353061093</v>
      </c>
    </row>
    <row r="44" spans="1:11">
      <c r="A44" s="8" t="s">
        <v>85</v>
      </c>
      <c r="C44" s="4" t="s">
        <v>27</v>
      </c>
      <c r="K44" s="11">
        <v>14712.863409</v>
      </c>
    </row>
    <row r="45" spans="1:11">
      <c r="A45" s="8" t="s">
        <v>69</v>
      </c>
      <c r="C45" s="4" t="s">
        <v>35</v>
      </c>
      <c r="K45" s="11">
        <v>10558.308456000001</v>
      </c>
    </row>
    <row r="46" spans="1:11">
      <c r="A46" s="8" t="s">
        <v>180</v>
      </c>
      <c r="C46" s="4" t="s">
        <v>37</v>
      </c>
      <c r="K46" s="11">
        <v>1976.2845849802368</v>
      </c>
    </row>
    <row r="47" spans="1:11">
      <c r="A47" s="8" t="s">
        <v>181</v>
      </c>
      <c r="C47" s="4" t="s">
        <v>40</v>
      </c>
      <c r="K47" s="11">
        <v>13088.650479954826</v>
      </c>
    </row>
    <row r="48" spans="1:11">
      <c r="A48" s="8" t="s">
        <v>132</v>
      </c>
      <c r="C48" s="4" t="s">
        <v>121</v>
      </c>
      <c r="K48" s="11">
        <v>6273.7875956943726</v>
      </c>
    </row>
    <row r="49" spans="1:11">
      <c r="A49" s="8" t="s">
        <v>182</v>
      </c>
      <c r="C49" s="4" t="s">
        <v>49</v>
      </c>
      <c r="K49" s="11">
        <v>12087.332956898172</v>
      </c>
    </row>
    <row r="50" spans="1:11">
      <c r="A50" s="8" t="s">
        <v>183</v>
      </c>
      <c r="C50" s="4" t="s">
        <v>94</v>
      </c>
      <c r="K50" s="11">
        <v>7118.3888575192914</v>
      </c>
    </row>
    <row r="51" spans="1:11">
      <c r="A51" s="8" t="s">
        <v>70</v>
      </c>
      <c r="C51" s="4" t="s">
        <v>187</v>
      </c>
      <c r="K51" s="11">
        <v>1712.439028423089</v>
      </c>
    </row>
    <row r="52" spans="1:11">
      <c r="A52" s="8" t="s">
        <v>103</v>
      </c>
      <c r="C52" s="4" t="s">
        <v>51</v>
      </c>
      <c r="K52" s="11">
        <v>19466.403162055332</v>
      </c>
    </row>
    <row r="53" spans="1:11">
      <c r="A53" s="8" t="s">
        <v>64</v>
      </c>
      <c r="C53" s="4" t="s">
        <v>65</v>
      </c>
      <c r="K53" s="11">
        <v>1768.77</v>
      </c>
    </row>
    <row r="54" spans="1:11">
      <c r="A54" s="8" t="s">
        <v>184</v>
      </c>
      <c r="C54" s="4" t="s">
        <v>82</v>
      </c>
      <c r="K54" s="11">
        <v>14455.110107284017</v>
      </c>
    </row>
    <row r="55" spans="1:11">
      <c r="A55" s="8" t="s">
        <v>185</v>
      </c>
      <c r="C55" s="4" t="s">
        <v>102</v>
      </c>
      <c r="K55" s="11">
        <v>10598.64</v>
      </c>
    </row>
    <row r="56" spans="1:11">
      <c r="A56" s="8" t="s">
        <v>186</v>
      </c>
      <c r="C56" s="4" t="s">
        <v>58</v>
      </c>
      <c r="G56" s="13"/>
      <c r="K56" s="11">
        <v>19525.69169960474</v>
      </c>
    </row>
    <row r="57" spans="1:11">
      <c r="A57" s="8" t="s">
        <v>105</v>
      </c>
      <c r="C57" s="4" t="s">
        <v>60</v>
      </c>
      <c r="K57" s="11">
        <v>19649.915302089212</v>
      </c>
    </row>
    <row r="58" spans="1:11">
      <c r="K58" s="23">
        <f>SUM(K42:K57)</f>
        <v>182341.67514784387</v>
      </c>
    </row>
    <row r="60" spans="1:11">
      <c r="A60" s="1" t="s">
        <v>71</v>
      </c>
    </row>
    <row r="61" spans="1:11" customFormat="1">
      <c r="A61" s="21" t="s">
        <v>0</v>
      </c>
      <c r="B61" s="22" t="s">
        <v>72</v>
      </c>
      <c r="C61" s="21" t="s">
        <v>73</v>
      </c>
      <c r="D61" s="21" t="s">
        <v>74</v>
      </c>
      <c r="E61" s="21" t="s">
        <v>75</v>
      </c>
      <c r="F61" s="20" t="s">
        <v>76</v>
      </c>
      <c r="G61" s="21" t="s">
        <v>77</v>
      </c>
      <c r="H61" s="21" t="s">
        <v>6</v>
      </c>
      <c r="I61" s="21" t="s">
        <v>78</v>
      </c>
      <c r="J61" s="21" t="s">
        <v>4</v>
      </c>
      <c r="K61" s="21"/>
    </row>
    <row r="62" spans="1:11" customFormat="1">
      <c r="A62" s="14" t="s">
        <v>188</v>
      </c>
      <c r="B62" s="15"/>
      <c r="C62" s="14" t="s">
        <v>104</v>
      </c>
      <c r="D62" s="16">
        <v>43188</v>
      </c>
      <c r="E62" s="16">
        <v>43194</v>
      </c>
      <c r="F62" s="17">
        <v>346436.75</v>
      </c>
      <c r="G62" s="14" t="s">
        <v>19</v>
      </c>
      <c r="H62" s="4">
        <v>0.81162243324405492</v>
      </c>
      <c r="I62" s="18">
        <v>426844.719675</v>
      </c>
      <c r="J62" s="14" t="s">
        <v>165</v>
      </c>
      <c r="K62" s="18">
        <f>+I62</f>
        <v>426844.719675</v>
      </c>
    </row>
    <row r="63" spans="1:11" customFormat="1">
      <c r="A63" s="14" t="s">
        <v>189</v>
      </c>
      <c r="B63" s="15"/>
      <c r="C63" s="14" t="s">
        <v>104</v>
      </c>
      <c r="D63" s="16">
        <v>43188</v>
      </c>
      <c r="E63" s="16">
        <v>43194</v>
      </c>
      <c r="F63" s="17">
        <v>344254.52</v>
      </c>
      <c r="G63" s="14" t="s">
        <v>19</v>
      </c>
      <c r="H63" s="4">
        <v>0.81162243324405492</v>
      </c>
      <c r="I63" s="18">
        <v>424155.99409200001</v>
      </c>
      <c r="J63" s="14" t="s">
        <v>173</v>
      </c>
      <c r="K63" s="18">
        <f t="shared" ref="K63:K66" si="0">+I63</f>
        <v>424155.99409200001</v>
      </c>
    </row>
    <row r="64" spans="1:11" customFormat="1">
      <c r="A64" s="14" t="s">
        <v>190</v>
      </c>
      <c r="B64" s="15"/>
      <c r="C64" s="14" t="s">
        <v>104</v>
      </c>
      <c r="D64" s="16">
        <v>43188</v>
      </c>
      <c r="E64" s="16">
        <v>43194</v>
      </c>
      <c r="F64" s="17">
        <v>410855.13</v>
      </c>
      <c r="G64" s="14" t="s">
        <v>156</v>
      </c>
      <c r="H64" s="4">
        <v>0.95340000000000014</v>
      </c>
      <c r="I64" s="18">
        <v>430936.7841409691</v>
      </c>
      <c r="J64" s="14" t="s">
        <v>155</v>
      </c>
      <c r="K64" s="18">
        <f t="shared" si="0"/>
        <v>430936.7841409691</v>
      </c>
    </row>
    <row r="65" spans="1:11" customFormat="1">
      <c r="A65" s="14" t="s">
        <v>191</v>
      </c>
      <c r="B65" s="15"/>
      <c r="C65" s="14" t="s">
        <v>104</v>
      </c>
      <c r="D65" s="16">
        <v>43189</v>
      </c>
      <c r="E65" s="16">
        <v>43194</v>
      </c>
      <c r="F65" s="17">
        <v>70040870</v>
      </c>
      <c r="G65" s="14" t="s">
        <v>38</v>
      </c>
      <c r="H65" s="4">
        <v>106.26000000000002</v>
      </c>
      <c r="I65" s="18">
        <v>659146.15095049865</v>
      </c>
      <c r="J65" s="14" t="s">
        <v>161</v>
      </c>
      <c r="K65" s="18">
        <f t="shared" si="0"/>
        <v>659146.15095049865</v>
      </c>
    </row>
    <row r="66" spans="1:11" customFormat="1">
      <c r="A66" s="14" t="s">
        <v>192</v>
      </c>
      <c r="B66" s="15"/>
      <c r="C66" s="14" t="s">
        <v>104</v>
      </c>
      <c r="D66" s="16">
        <v>43188</v>
      </c>
      <c r="E66" s="16">
        <v>43194</v>
      </c>
      <c r="F66" s="17">
        <v>299543.69</v>
      </c>
      <c r="G66" s="14" t="s">
        <v>91</v>
      </c>
      <c r="H66" s="4">
        <v>0.7135212272565109</v>
      </c>
      <c r="I66" s="19">
        <v>419810.48153499997</v>
      </c>
      <c r="J66" s="14" t="s">
        <v>113</v>
      </c>
      <c r="K66" s="18">
        <f t="shared" si="0"/>
        <v>419810.48153499997</v>
      </c>
    </row>
    <row r="67" spans="1:11" customFormat="1">
      <c r="A67" s="14"/>
      <c r="B67" s="15"/>
      <c r="C67" s="14"/>
      <c r="D67" s="16"/>
      <c r="E67" s="16"/>
      <c r="F67" s="17"/>
      <c r="G67" s="14"/>
      <c r="H67" s="4"/>
      <c r="I67" s="20">
        <f>SUM(I62:I66)</f>
        <v>2360894.1303934678</v>
      </c>
      <c r="J67" s="14"/>
      <c r="K67" s="20">
        <f>SUM(K62:K66)</f>
        <v>2360894.1303934678</v>
      </c>
    </row>
    <row r="68" spans="1:11" customFormat="1">
      <c r="A68" s="14"/>
      <c r="B68" s="15"/>
      <c r="C68" s="14"/>
      <c r="D68" s="16"/>
      <c r="E68" s="16"/>
      <c r="F68" s="17"/>
      <c r="G68" s="14"/>
      <c r="H68" s="4"/>
      <c r="I68" s="18"/>
      <c r="J68" s="14"/>
      <c r="K68" s="18"/>
    </row>
    <row r="69" spans="1:11" customFormat="1">
      <c r="A69" s="14" t="s">
        <v>185</v>
      </c>
      <c r="B69" s="15"/>
      <c r="C69" s="14" t="s">
        <v>106</v>
      </c>
      <c r="D69" s="16">
        <v>43187</v>
      </c>
      <c r="E69" s="16">
        <v>43193</v>
      </c>
      <c r="F69" s="17">
        <v>668697.14</v>
      </c>
      <c r="G69" s="14" t="s">
        <v>19</v>
      </c>
      <c r="H69" s="4">
        <v>0.81162243324405492</v>
      </c>
      <c r="I69" s="18">
        <v>823901.74619400001</v>
      </c>
      <c r="J69" s="14" t="s">
        <v>130</v>
      </c>
      <c r="K69" s="18">
        <f>+I69</f>
        <v>823901.74619400001</v>
      </c>
    </row>
    <row r="70" spans="1:11" customFormat="1">
      <c r="A70" s="14" t="s">
        <v>185</v>
      </c>
      <c r="B70" s="15"/>
      <c r="C70" s="14" t="s">
        <v>106</v>
      </c>
      <c r="D70" s="16">
        <v>43188</v>
      </c>
      <c r="E70" s="16">
        <v>43194</v>
      </c>
      <c r="F70" s="17">
        <v>1234783.4099999999</v>
      </c>
      <c r="G70" s="14" t="s">
        <v>19</v>
      </c>
      <c r="H70" s="4">
        <v>0.81162243324405492</v>
      </c>
      <c r="I70" s="18">
        <v>1521376.6394609998</v>
      </c>
      <c r="J70" s="14" t="s">
        <v>130</v>
      </c>
      <c r="K70" s="18">
        <f t="shared" ref="K70:K71" si="1">+I70</f>
        <v>1521376.6394609998</v>
      </c>
    </row>
    <row r="71" spans="1:11" customFormat="1">
      <c r="A71" s="14" t="s">
        <v>178</v>
      </c>
      <c r="B71" s="15"/>
      <c r="C71" s="14" t="s">
        <v>106</v>
      </c>
      <c r="D71" s="16">
        <v>43189</v>
      </c>
      <c r="E71" s="16">
        <v>43194</v>
      </c>
      <c r="F71" s="17">
        <v>73062107</v>
      </c>
      <c r="G71" s="14" t="s">
        <v>38</v>
      </c>
      <c r="H71" s="4">
        <v>106.26000000000002</v>
      </c>
      <c r="I71" s="18">
        <v>687578.64671560307</v>
      </c>
      <c r="J71" s="14" t="s">
        <v>112</v>
      </c>
      <c r="K71" s="18">
        <f t="shared" si="1"/>
        <v>687578.64671560307</v>
      </c>
    </row>
    <row r="72" spans="1:11" customFormat="1">
      <c r="A72" s="14"/>
      <c r="B72" s="15"/>
      <c r="C72" s="14"/>
      <c r="D72" s="16"/>
      <c r="E72" s="16"/>
      <c r="F72" s="17"/>
      <c r="G72" s="14"/>
      <c r="H72" s="4"/>
      <c r="I72" s="18"/>
      <c r="J72" s="14"/>
      <c r="K72" s="18"/>
    </row>
    <row r="73" spans="1:11" customFormat="1">
      <c r="A73" s="14"/>
      <c r="B73" s="15"/>
      <c r="C73" s="14"/>
      <c r="D73" s="16"/>
      <c r="E73" s="16"/>
      <c r="F73" s="17"/>
      <c r="G73" s="14"/>
      <c r="H73" s="4"/>
      <c r="I73" s="18"/>
      <c r="J73" s="14"/>
      <c r="K73" s="18"/>
    </row>
    <row r="74" spans="1:11" customFormat="1">
      <c r="A74" s="14"/>
      <c r="B74" s="15"/>
      <c r="C74" s="14"/>
      <c r="D74" s="16"/>
      <c r="E74" s="16"/>
      <c r="F74" s="17"/>
      <c r="G74" s="14"/>
      <c r="H74" s="4"/>
      <c r="I74" s="18"/>
      <c r="J74" s="14"/>
      <c r="K74" s="18"/>
    </row>
    <row r="75" spans="1:11" customFormat="1">
      <c r="A75" s="14"/>
      <c r="B75" s="15"/>
      <c r="C75" s="14"/>
      <c r="D75" s="16"/>
      <c r="E75" s="16"/>
      <c r="F75" s="17"/>
      <c r="G75" s="14"/>
      <c r="H75" s="4"/>
      <c r="I75" s="18"/>
      <c r="J75" s="14"/>
      <c r="K75" s="18"/>
    </row>
    <row r="76" spans="1:11" customFormat="1">
      <c r="A76" s="14"/>
      <c r="B76" s="15"/>
      <c r="C76" s="14"/>
      <c r="D76" s="16"/>
      <c r="E76" s="16"/>
      <c r="F76" s="17"/>
      <c r="G76" s="14"/>
      <c r="H76" s="4"/>
      <c r="I76" s="18"/>
      <c r="J76" s="14"/>
      <c r="K76" s="18"/>
    </row>
    <row r="77" spans="1:11" customFormat="1">
      <c r="A77" s="14"/>
      <c r="B77" s="15"/>
      <c r="C77" s="14"/>
      <c r="D77" s="16"/>
      <c r="E77" s="16"/>
      <c r="F77" s="17"/>
      <c r="G77" s="14"/>
      <c r="H77" s="4"/>
      <c r="I77" s="18"/>
      <c r="J77" s="14"/>
      <c r="K77" s="18"/>
    </row>
    <row r="78" spans="1:11">
      <c r="I78" s="23">
        <f>SUM(I69:I77)</f>
        <v>3032857.0323706027</v>
      </c>
      <c r="K78" s="23">
        <f>SUM(K69:K77)</f>
        <v>3032857.0323706027</v>
      </c>
    </row>
    <row r="82" spans="11:11">
      <c r="K82" s="24">
        <f>+K39+K58-K67+K78</f>
        <v>81419621.897424966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BryceP</cp:lastModifiedBy>
  <dcterms:created xsi:type="dcterms:W3CDTF">2017-09-25T23:43:50Z</dcterms:created>
  <dcterms:modified xsi:type="dcterms:W3CDTF">2018-04-30T19:43:44Z</dcterms:modified>
</cp:coreProperties>
</file>