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8-2\Monthly Uploads\"/>
    </mc:Choice>
  </mc:AlternateContent>
  <xr:revisionPtr revIDLastSave="0" documentId="13_ncr:1_{8EA917DF-939C-48E6-983A-483F0FDB7726}" xr6:coauthVersionLast="28" xr6:coauthVersionMax="28" xr10:uidLastSave="{00000000-0000-0000-0000-000000000000}"/>
  <bookViews>
    <workbookView xWindow="0" yWindow="0" windowWidth="24000" windowHeight="9210" xr2:uid="{4E5396CE-5791-4272-9360-9A7E5EAD2B77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75" i="1"/>
  <c r="K53" i="1" l="1"/>
  <c r="K65" i="1" l="1"/>
  <c r="K43" i="1"/>
  <c r="K77" i="1" s="1"/>
</calcChain>
</file>

<file path=xl/sharedStrings.xml><?xml version="1.0" encoding="utf-8"?>
<sst xmlns="http://schemas.openxmlformats.org/spreadsheetml/2006/main" count="231" uniqueCount="182">
  <si>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</si>
  <si>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</si>
  <si>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</si>
  <si>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</si>
  <si>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</si>
  <si>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</si>
  <si>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</si>
  <si>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</si>
  <si>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</si>
  <si>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</si>
  <si>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</si>
  <si>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</si>
  <si>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</si>
  <si>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ASM PACIFIC TECHNOLOGY</t>
  </si>
  <si>
    <t>600245005</t>
  </si>
  <si>
    <t>6002453</t>
  </si>
  <si>
    <t>HKD</t>
  </si>
  <si>
    <t>SEK</t>
  </si>
  <si>
    <t>BANCO BILBAO VIZCAYA ARGENTA</t>
  </si>
  <si>
    <t>550190904</t>
  </si>
  <si>
    <t>5501906</t>
  </si>
  <si>
    <t>EUR</t>
  </si>
  <si>
    <t>BEIERSDORF AG</t>
  </si>
  <si>
    <t>510740905</t>
  </si>
  <si>
    <t>5107401</t>
  </si>
  <si>
    <t>BUZZI UNICEM SPA</t>
  </si>
  <si>
    <t>578220907</t>
  </si>
  <si>
    <t>5782206</t>
  </si>
  <si>
    <t>NOK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</si>
  <si>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</si>
  <si>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</si>
  <si>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</si>
  <si>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</si>
  <si>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</si>
  <si>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</si>
  <si>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</si>
  <si>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</si>
  <si>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</si>
  <si>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</si>
  <si>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</si>
  <si>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</si>
  <si>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</si>
  <si>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</si>
  <si>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</si>
  <si>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KEYENCE CORP</t>
  </si>
  <si>
    <t>649099009</t>
  </si>
  <si>
    <t>6490995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</si>
  <si>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</si>
  <si>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</si>
  <si>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</si>
  <si>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</si>
  <si>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</si>
  <si>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</si>
  <si>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</si>
  <si>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</si>
  <si>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</si>
  <si>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</si>
  <si>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OMRON CORP</t>
  </si>
  <si>
    <t>665942009</t>
  </si>
  <si>
    <t>6659428</t>
  </si>
  <si>
    <t>PIGEON CORP</t>
  </si>
  <si>
    <t>668808900</t>
  </si>
  <si>
    <t>6688080</t>
  </si>
  <si>
    <t>SAMSUNG ELECTR GDR</t>
  </si>
  <si>
    <t>494281900</t>
  </si>
  <si>
    <t>4942818</t>
  </si>
  <si>
    <t>SINGAPORE TECH ENGINEERING</t>
  </si>
  <si>
    <t>604321901</t>
  </si>
  <si>
    <t>6043214</t>
  </si>
  <si>
    <t>SGD</t>
  </si>
  <si>
    <t>SITC INTERNATIONAL HOLDINGS</t>
  </si>
  <si>
    <t>B61X7R907</t>
  </si>
  <si>
    <t>B61X7R5</t>
  </si>
  <si>
    <t>SOCIETE GENERALE SA</t>
  </si>
  <si>
    <t>596651901</t>
  </si>
  <si>
    <t>5966516</t>
  </si>
  <si>
    <t>TOPRE CORP</t>
  </si>
  <si>
    <t>689492007</t>
  </si>
  <si>
    <t>6894928</t>
  </si>
  <si>
    <t>TOTO LTD</t>
  </si>
  <si>
    <t>689746006</t>
  </si>
  <si>
    <t>6897466</t>
  </si>
  <si>
    <t>TRAVIS PERKINS PLC</t>
  </si>
  <si>
    <t>077396000</t>
  </si>
  <si>
    <t>0773960</t>
  </si>
  <si>
    <t>UNICREDIT SPA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</si>
  <si>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</si>
  <si>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</si>
  <si>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</si>
  <si>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</si>
  <si>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</si>
  <si>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</si>
  <si>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</si>
  <si>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</si>
  <si>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</si>
  <si>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</si>
  <si>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SMITHS GROUP PLC</t>
  </si>
  <si>
    <t>WEIR GROUP PLC/THE</t>
  </si>
  <si>
    <t>HELLA GMBH + CO KGAA</t>
  </si>
  <si>
    <t>KYOCERA CORP</t>
  </si>
  <si>
    <t>SUMITOMO HEAVY INDUSTRIES</t>
  </si>
  <si>
    <t>VALEO SA</t>
  </si>
  <si>
    <t>649926003</t>
  </si>
  <si>
    <t>6499260</t>
  </si>
  <si>
    <t>B1WY23900</t>
  </si>
  <si>
    <t>B1WY233</t>
  </si>
  <si>
    <t>685873002</t>
  </si>
  <si>
    <t>6858731</t>
  </si>
  <si>
    <t>BYMXPS901</t>
  </si>
  <si>
    <t>BYMXPS7</t>
  </si>
  <si>
    <t>BDC5ST904</t>
  </si>
  <si>
    <t>BDC5ST8</t>
  </si>
  <si>
    <t>094658903</t>
  </si>
  <si>
    <t>0946580</t>
  </si>
  <si>
    <t>EURO CURRENCY</t>
  </si>
  <si>
    <t>KION GROUP AG</t>
  </si>
  <si>
    <t>AHT LN</t>
  </si>
  <si>
    <t>522 HK</t>
  </si>
  <si>
    <t>BBVA SM</t>
  </si>
  <si>
    <t>BEI GY</t>
  </si>
  <si>
    <t>BZU IM</t>
  </si>
  <si>
    <t>FCA IM</t>
  </si>
  <si>
    <t>27 HK</t>
  </si>
  <si>
    <t>HLE GY</t>
  </si>
  <si>
    <t>ICLR US</t>
  </si>
  <si>
    <t>INH GY</t>
  </si>
  <si>
    <t>6861 JP</t>
  </si>
  <si>
    <t>BB22L9907</t>
  </si>
  <si>
    <t>BB22L96</t>
  </si>
  <si>
    <t>KGX GY</t>
  </si>
  <si>
    <t>7276 JP</t>
  </si>
  <si>
    <t>6971 JP</t>
  </si>
  <si>
    <t>MHG NO</t>
  </si>
  <si>
    <t>MIC SS</t>
  </si>
  <si>
    <t>6645 JP</t>
  </si>
  <si>
    <t>7956 JP</t>
  </si>
  <si>
    <t>SMSN LI</t>
  </si>
  <si>
    <t>STE SP</t>
  </si>
  <si>
    <t>1308 HK</t>
  </si>
  <si>
    <t>SMIN LN</t>
  </si>
  <si>
    <t>GLE FP</t>
  </si>
  <si>
    <t>6302 JP</t>
  </si>
  <si>
    <t>5975 JP</t>
  </si>
  <si>
    <t>5332 JP</t>
  </si>
  <si>
    <t>TPK LN</t>
  </si>
  <si>
    <t>UCG IM</t>
  </si>
  <si>
    <t>FR FP</t>
  </si>
  <si>
    <t>WEIR LN</t>
  </si>
  <si>
    <t>FERGUSON PLC</t>
  </si>
  <si>
    <t>PALTAC CORPORATION</t>
  </si>
  <si>
    <t>BFNWV4909</t>
  </si>
  <si>
    <t>BFNWV48</t>
  </si>
  <si>
    <t>FERG LN</t>
  </si>
  <si>
    <t>B61BG9905</t>
  </si>
  <si>
    <t>B61BG94</t>
  </si>
  <si>
    <t>8283 JP</t>
  </si>
  <si>
    <t>CAPCOM CO LTD</t>
  </si>
  <si>
    <t>LLOYDS BANKING GROUP PLC</t>
  </si>
  <si>
    <t>TECHNIPFMC PLC</t>
  </si>
  <si>
    <t>GBp</t>
  </si>
  <si>
    <t>617369004</t>
  </si>
  <si>
    <t>6173694</t>
  </si>
  <si>
    <t>9697 JP</t>
  </si>
  <si>
    <t>087061008</t>
  </si>
  <si>
    <t>0870612</t>
  </si>
  <si>
    <t>LLOY LN</t>
  </si>
  <si>
    <t>ACI0RW2K9</t>
  </si>
  <si>
    <t>BYW2H44</t>
  </si>
  <si>
    <t>FTI FP</t>
  </si>
  <si>
    <t>ACI108P81</t>
  </si>
  <si>
    <t>PIGEON CORP COMMON STOCK</t>
  </si>
  <si>
    <t>BEIERSDORF AG COMMON STOCK</t>
  </si>
  <si>
    <t>MARINE HARVEST COMMON STOCK NOK7.5</t>
  </si>
  <si>
    <t>TOTO LTD COMMON STOCK</t>
  </si>
  <si>
    <t>NOVOZYMES A/S B SHARES</t>
  </si>
  <si>
    <t>B798FW902</t>
  </si>
  <si>
    <t>B798FW0</t>
  </si>
  <si>
    <t>NZYMB DC</t>
  </si>
  <si>
    <t>DKK</t>
  </si>
  <si>
    <t>NOVOZYMES A/S B SHARES COMMON STOCK DKK2.0</t>
  </si>
  <si>
    <t>UNICREDIT SPA COMMON STOCK</t>
  </si>
  <si>
    <t>UNICREDIT DIR OPZ AZ ORD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</si>
</sst>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2" fontId="1" fillId="0" borderId="0" xfId="1" applyNumberFormat="1"/>
  </cellXfs>
  <cellStyles count="5">
    <cellStyle name="Comma" xfId="4" builtinId="3"/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84"/>
  <sheetViews>
    <sheetView tabSelected="1" workbookViewId="0">
      <pane xSplit="1" ySplit="1" topLeftCell="B59" activePane="bottomRight" state="frozen"/>
      <selection activeCell="J33" sqref="J33"/>
      <selection pane="topRight" activeCell="J33" sqref="J33"/>
      <selection pane="bottomLeft" activeCell="J33" sqref="J33"/>
      <selection pane="bottomRight" activeCell="L73" sqref="L73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95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115903</v>
      </c>
      <c r="C2" s="10" t="s">
        <v>11</v>
      </c>
      <c r="D2" s="11" t="s">
        <v>12</v>
      </c>
      <c r="E2" s="11" t="s">
        <v>116</v>
      </c>
      <c r="F2" s="11" t="s">
        <v>159</v>
      </c>
      <c r="G2" s="11">
        <v>0.7046</v>
      </c>
      <c r="H2" s="12">
        <v>21.14</v>
      </c>
      <c r="I2" s="13">
        <v>29.127765</v>
      </c>
      <c r="J2" s="14">
        <v>2450189.42</v>
      </c>
      <c r="K2" s="15">
        <v>3371201.7336268574</v>
      </c>
      <c r="M2" s="11"/>
      <c r="O2" s="16"/>
    </row>
    <row r="3" spans="1:15" ht="15">
      <c r="A3" s="8" t="s">
        <v>13</v>
      </c>
      <c r="B3" s="17">
        <v>69100</v>
      </c>
      <c r="C3" s="11" t="s">
        <v>14</v>
      </c>
      <c r="D3" s="11" t="s">
        <v>15</v>
      </c>
      <c r="E3" s="11" t="s">
        <v>117</v>
      </c>
      <c r="F3" s="11" t="s">
        <v>16</v>
      </c>
      <c r="G3" s="11">
        <v>7.8228999999999997</v>
      </c>
      <c r="H3" s="11">
        <v>112.5</v>
      </c>
      <c r="I3" s="13">
        <v>14.376446</v>
      </c>
      <c r="J3" s="14">
        <v>7773750</v>
      </c>
      <c r="K3" s="15">
        <v>993310.84448192583</v>
      </c>
      <c r="M3" s="11"/>
      <c r="O3" s="16"/>
    </row>
    <row r="4" spans="1:15" ht="15">
      <c r="A4" s="8" t="s">
        <v>18</v>
      </c>
      <c r="B4" s="17">
        <v>258431</v>
      </c>
      <c r="C4" s="11" t="s">
        <v>19</v>
      </c>
      <c r="D4" s="11" t="s">
        <v>20</v>
      </c>
      <c r="E4" s="11" t="s">
        <v>118</v>
      </c>
      <c r="F4" s="11" t="s">
        <v>21</v>
      </c>
      <c r="G4" s="11">
        <v>0.80559999999999998</v>
      </c>
      <c r="H4" s="11">
        <v>6.89</v>
      </c>
      <c r="I4" s="13">
        <v>8.4033920000000002</v>
      </c>
      <c r="J4" s="14">
        <v>1780589.5899999999</v>
      </c>
      <c r="K4" s="15">
        <v>2171185.9407389341</v>
      </c>
      <c r="M4" s="11"/>
      <c r="O4" s="18"/>
    </row>
    <row r="5" spans="1:15" ht="15">
      <c r="A5" s="8" t="s">
        <v>22</v>
      </c>
      <c r="B5" s="17">
        <v>7847</v>
      </c>
      <c r="C5" s="11" t="s">
        <v>23</v>
      </c>
      <c r="D5" s="11" t="s">
        <v>24</v>
      </c>
      <c r="E5" s="11" t="s">
        <v>119</v>
      </c>
      <c r="F5" s="11" t="s">
        <v>21</v>
      </c>
      <c r="G5" s="11">
        <v>0.80559999999999998</v>
      </c>
      <c r="H5" s="11">
        <v>90.12</v>
      </c>
      <c r="I5" s="13">
        <v>109.914905</v>
      </c>
      <c r="J5" s="14">
        <v>707171.64</v>
      </c>
      <c r="K5" s="15">
        <v>862299.28057553957</v>
      </c>
      <c r="M5" s="11"/>
      <c r="O5" s="18"/>
    </row>
    <row r="6" spans="1:15" ht="15">
      <c r="A6" s="8" t="s">
        <v>25</v>
      </c>
      <c r="B6" s="17">
        <v>140337</v>
      </c>
      <c r="C6" s="11" t="s">
        <v>26</v>
      </c>
      <c r="D6" s="11" t="s">
        <v>27</v>
      </c>
      <c r="E6" s="11" t="s">
        <v>120</v>
      </c>
      <c r="F6" s="11" t="s">
        <v>21</v>
      </c>
      <c r="G6" s="11">
        <v>0.80559999999999998</v>
      </c>
      <c r="H6" s="11">
        <v>20.3</v>
      </c>
      <c r="I6" s="13">
        <v>24.758906</v>
      </c>
      <c r="J6" s="14">
        <v>2848841.1</v>
      </c>
      <c r="K6" s="15">
        <v>3473772.8325813925</v>
      </c>
      <c r="M6" s="11"/>
      <c r="O6" s="18"/>
    </row>
    <row r="7" spans="1:15" ht="15">
      <c r="A7" s="8" t="s">
        <v>156</v>
      </c>
      <c r="B7" s="17">
        <v>37000</v>
      </c>
      <c r="C7" s="11" t="s">
        <v>160</v>
      </c>
      <c r="D7" s="11" t="s">
        <v>161</v>
      </c>
      <c r="E7" s="11" t="s">
        <v>162</v>
      </c>
      <c r="F7" s="11" t="s">
        <v>47</v>
      </c>
      <c r="G7" s="11">
        <v>109.19</v>
      </c>
      <c r="H7" s="11">
        <v>4320</v>
      </c>
      <c r="I7" s="13">
        <v>40.485450999999998</v>
      </c>
      <c r="J7" s="14">
        <v>159840000</v>
      </c>
      <c r="K7" s="15">
        <v>1498312.7109111361</v>
      </c>
      <c r="M7" s="11"/>
      <c r="O7" s="18"/>
    </row>
    <row r="8" spans="1:15" ht="15">
      <c r="A8" s="8" t="s">
        <v>148</v>
      </c>
      <c r="B8" s="17">
        <v>22656</v>
      </c>
      <c r="C8" s="11" t="s">
        <v>150</v>
      </c>
      <c r="D8" s="11" t="s">
        <v>151</v>
      </c>
      <c r="E8" s="11" t="s">
        <v>152</v>
      </c>
      <c r="F8" s="11" t="s">
        <v>159</v>
      </c>
      <c r="G8" s="11">
        <v>0.7046</v>
      </c>
      <c r="H8" s="11">
        <v>51.46</v>
      </c>
      <c r="I8" s="13">
        <v>70.904201</v>
      </c>
      <c r="J8" s="14">
        <v>1165877.76</v>
      </c>
      <c r="K8" s="15">
        <v>1604124.600990644</v>
      </c>
      <c r="M8" s="11"/>
      <c r="O8" s="18"/>
    </row>
    <row r="9" spans="1:15" ht="15">
      <c r="A9" s="8" t="s">
        <v>29</v>
      </c>
      <c r="B9" s="17">
        <v>105979</v>
      </c>
      <c r="C9" s="11" t="s">
        <v>30</v>
      </c>
      <c r="D9" s="11" t="s">
        <v>31</v>
      </c>
      <c r="E9" s="11" t="s">
        <v>121</v>
      </c>
      <c r="F9" s="11" t="s">
        <v>21</v>
      </c>
      <c r="G9" s="11">
        <v>0.80559999999999998</v>
      </c>
      <c r="H9" s="12">
        <v>17.571999999999999</v>
      </c>
      <c r="I9" s="13">
        <v>21.431698999999998</v>
      </c>
      <c r="J9" s="14">
        <v>1862262.9879999999</v>
      </c>
      <c r="K9" s="15">
        <v>2270775.5005487134</v>
      </c>
      <c r="M9" s="11"/>
      <c r="O9" s="18"/>
    </row>
    <row r="10" spans="1:15" ht="15">
      <c r="A10" s="8" t="s">
        <v>32</v>
      </c>
      <c r="B10" s="17">
        <v>331995</v>
      </c>
      <c r="C10" s="11" t="s">
        <v>33</v>
      </c>
      <c r="D10" s="11" t="s">
        <v>34</v>
      </c>
      <c r="E10" s="11" t="s">
        <v>122</v>
      </c>
      <c r="F10" s="11" t="s">
        <v>16</v>
      </c>
      <c r="G10" s="11">
        <v>7.8228999999999997</v>
      </c>
      <c r="H10" s="12">
        <v>68.5</v>
      </c>
      <c r="I10" s="13">
        <v>8.7536579999999997</v>
      </c>
      <c r="J10" s="14">
        <v>22741657.5</v>
      </c>
      <c r="K10" s="15">
        <v>2905873.6152106412</v>
      </c>
      <c r="M10" s="11"/>
      <c r="O10" s="18"/>
    </row>
    <row r="11" spans="1:15" ht="15">
      <c r="A11" s="8" t="s">
        <v>98</v>
      </c>
      <c r="B11" s="17">
        <v>36710</v>
      </c>
      <c r="C11" s="11" t="s">
        <v>35</v>
      </c>
      <c r="D11" s="11" t="s">
        <v>36</v>
      </c>
      <c r="E11" s="11" t="s">
        <v>123</v>
      </c>
      <c r="F11" s="11" t="s">
        <v>21</v>
      </c>
      <c r="G11" s="11">
        <v>0.80559999999999998</v>
      </c>
      <c r="H11" s="11">
        <v>55.7</v>
      </c>
      <c r="I11" s="13">
        <v>67.934533999999999</v>
      </c>
      <c r="J11" s="14">
        <v>2044747</v>
      </c>
      <c r="K11" s="15">
        <v>2493289.8427021094</v>
      </c>
      <c r="M11" s="11"/>
      <c r="O11" s="18"/>
    </row>
    <row r="12" spans="1:15" ht="15">
      <c r="A12" s="8" t="s">
        <v>37</v>
      </c>
      <c r="B12" s="17">
        <v>13196</v>
      </c>
      <c r="C12" s="11" t="s">
        <v>38</v>
      </c>
      <c r="D12" s="11" t="s">
        <v>39</v>
      </c>
      <c r="E12" s="11" t="s">
        <v>124</v>
      </c>
      <c r="F12" s="11" t="s">
        <v>40</v>
      </c>
      <c r="G12" s="11">
        <v>1</v>
      </c>
      <c r="H12" s="11">
        <v>113.31</v>
      </c>
      <c r="I12" s="13">
        <v>113.31</v>
      </c>
      <c r="J12" s="14">
        <v>1495238.76</v>
      </c>
      <c r="K12" s="15">
        <v>1495238.76</v>
      </c>
      <c r="M12" s="11"/>
      <c r="O12" s="18"/>
    </row>
    <row r="13" spans="1:15" ht="15">
      <c r="A13" s="8" t="s">
        <v>41</v>
      </c>
      <c r="B13" s="17">
        <v>19075</v>
      </c>
      <c r="C13" s="11" t="s">
        <v>42</v>
      </c>
      <c r="D13" s="11" t="s">
        <v>43</v>
      </c>
      <c r="E13" s="11" t="s">
        <v>125</v>
      </c>
      <c r="F13" s="11" t="s">
        <v>21</v>
      </c>
      <c r="G13" s="11">
        <v>0.80559999999999998</v>
      </c>
      <c r="H13" s="11">
        <v>61.3</v>
      </c>
      <c r="I13" s="13">
        <v>74.764577000000003</v>
      </c>
      <c r="J13" s="14">
        <v>1169297.5</v>
      </c>
      <c r="K13" s="15">
        <v>1425798.6830874283</v>
      </c>
      <c r="M13" s="11"/>
      <c r="O13" s="18"/>
    </row>
    <row r="14" spans="1:15" ht="15">
      <c r="A14" s="8" t="s">
        <v>44</v>
      </c>
      <c r="B14" s="17">
        <v>4500</v>
      </c>
      <c r="C14" s="11" t="s">
        <v>45</v>
      </c>
      <c r="D14" s="11" t="s">
        <v>46</v>
      </c>
      <c r="E14" s="11" t="s">
        <v>126</v>
      </c>
      <c r="F14" s="11" t="s">
        <v>47</v>
      </c>
      <c r="G14" s="11">
        <v>109.19</v>
      </c>
      <c r="H14" s="11">
        <v>65270</v>
      </c>
      <c r="I14" s="13">
        <v>611.68642499999999</v>
      </c>
      <c r="J14" s="14">
        <v>293715000</v>
      </c>
      <c r="K14" s="15">
        <v>2753233.9707536558</v>
      </c>
      <c r="M14" s="11"/>
      <c r="O14" s="18"/>
    </row>
    <row r="15" spans="1:15" ht="15">
      <c r="A15" s="8" t="s">
        <v>115</v>
      </c>
      <c r="B15" s="17">
        <v>27952</v>
      </c>
      <c r="C15" s="11" t="s">
        <v>127</v>
      </c>
      <c r="D15" s="11" t="s">
        <v>128</v>
      </c>
      <c r="E15" s="11" t="s">
        <v>129</v>
      </c>
      <c r="F15" s="11" t="s">
        <v>21</v>
      </c>
      <c r="G15" s="11">
        <v>0.80559999999999998</v>
      </c>
      <c r="H15" s="17">
        <v>70.48</v>
      </c>
      <c r="I15" s="13">
        <v>85.960969000000006</v>
      </c>
      <c r="J15" s="14">
        <v>1970056.9600000002</v>
      </c>
      <c r="K15" s="15">
        <v>2402215.5346908914</v>
      </c>
      <c r="M15" s="11"/>
      <c r="O15" s="18"/>
    </row>
    <row r="16" spans="1:15" ht="15">
      <c r="A16" s="8" t="s">
        <v>48</v>
      </c>
      <c r="B16" s="17">
        <v>33987</v>
      </c>
      <c r="C16" s="11" t="s">
        <v>49</v>
      </c>
      <c r="D16" s="11" t="s">
        <v>50</v>
      </c>
      <c r="E16" s="11" t="s">
        <v>130</v>
      </c>
      <c r="F16" s="11" t="s">
        <v>47</v>
      </c>
      <c r="G16" s="11">
        <v>109.19</v>
      </c>
      <c r="H16" s="12">
        <v>7450</v>
      </c>
      <c r="I16" s="13">
        <v>69.818658999999997</v>
      </c>
      <c r="J16" s="14">
        <v>253203150</v>
      </c>
      <c r="K16" s="15">
        <v>2373482.8458942631</v>
      </c>
      <c r="M16" s="11"/>
      <c r="O16" s="18"/>
    </row>
    <row r="17" spans="1:15" ht="15">
      <c r="A17" s="8" t="s">
        <v>99</v>
      </c>
      <c r="B17" s="17">
        <v>38200</v>
      </c>
      <c r="C17" s="11" t="s">
        <v>102</v>
      </c>
      <c r="D17" s="11" t="s">
        <v>103</v>
      </c>
      <c r="E17" s="11" t="s">
        <v>131</v>
      </c>
      <c r="F17" s="11" t="s">
        <v>47</v>
      </c>
      <c r="G17" s="11">
        <v>109.19</v>
      </c>
      <c r="H17" s="12">
        <v>6353</v>
      </c>
      <c r="I17" s="13">
        <v>59.537979</v>
      </c>
      <c r="J17" s="14">
        <v>242684600</v>
      </c>
      <c r="K17" s="15">
        <v>2274883.7645294336</v>
      </c>
      <c r="M17" s="11"/>
      <c r="O17" s="18"/>
    </row>
    <row r="18" spans="1:15" ht="15">
      <c r="A18" s="8" t="s">
        <v>157</v>
      </c>
      <c r="B18" s="17">
        <v>1748507</v>
      </c>
      <c r="C18" s="11" t="s">
        <v>163</v>
      </c>
      <c r="D18" s="11" t="s">
        <v>164</v>
      </c>
      <c r="E18" s="11" t="s">
        <v>165</v>
      </c>
      <c r="F18" s="11" t="s">
        <v>159</v>
      </c>
      <c r="G18" s="11">
        <v>0.7046</v>
      </c>
      <c r="H18" s="12">
        <v>0.68799999999999994</v>
      </c>
      <c r="I18" s="13">
        <v>0.94796100000000005</v>
      </c>
      <c r="J18" s="14">
        <v>1202972.8159999999</v>
      </c>
      <c r="K18" s="15">
        <v>1655163.4782608694</v>
      </c>
      <c r="M18" s="11"/>
      <c r="O18" s="18"/>
    </row>
    <row r="19" spans="1:15" ht="15">
      <c r="A19" s="8" t="s">
        <v>51</v>
      </c>
      <c r="B19" s="17">
        <v>164558</v>
      </c>
      <c r="C19" s="11" t="s">
        <v>52</v>
      </c>
      <c r="D19" s="11" t="s">
        <v>53</v>
      </c>
      <c r="E19" s="11" t="s">
        <v>132</v>
      </c>
      <c r="F19" s="11" t="s">
        <v>28</v>
      </c>
      <c r="G19" s="11">
        <v>7.7088000000000001</v>
      </c>
      <c r="H19" s="11">
        <v>153.65</v>
      </c>
      <c r="I19" s="13">
        <v>19.481178</v>
      </c>
      <c r="J19" s="14">
        <v>25284336.699999999</v>
      </c>
      <c r="K19" s="15">
        <v>3200103.365354191</v>
      </c>
      <c r="M19" s="11"/>
      <c r="O19" s="18"/>
    </row>
    <row r="20" spans="1:15" ht="15">
      <c r="A20" s="8" t="s">
        <v>54</v>
      </c>
      <c r="B20" s="17">
        <v>39744</v>
      </c>
      <c r="C20" s="11" t="s">
        <v>55</v>
      </c>
      <c r="D20" s="11" t="s">
        <v>56</v>
      </c>
      <c r="E20" s="11" t="s">
        <v>133</v>
      </c>
      <c r="F20" s="11" t="s">
        <v>17</v>
      </c>
      <c r="G20" s="11">
        <v>7.8789999999999996</v>
      </c>
      <c r="H20" s="12">
        <v>554.5</v>
      </c>
      <c r="I20" s="13">
        <v>66.924144999999996</v>
      </c>
      <c r="J20" s="14">
        <v>22038048</v>
      </c>
      <c r="K20" s="15">
        <v>2658036.6899446393</v>
      </c>
      <c r="M20" s="11"/>
      <c r="O20" s="18"/>
    </row>
    <row r="21" spans="1:15" ht="15">
      <c r="A21" s="8" t="s">
        <v>174</v>
      </c>
      <c r="B21" s="17">
        <v>23582</v>
      </c>
      <c r="C21" s="11" t="s">
        <v>175</v>
      </c>
      <c r="D21" s="11" t="s">
        <v>176</v>
      </c>
      <c r="E21" s="11" t="s">
        <v>177</v>
      </c>
      <c r="F21" s="11" t="s">
        <v>178</v>
      </c>
      <c r="G21" s="11">
        <v>109.19</v>
      </c>
      <c r="H21" s="12">
        <v>315</v>
      </c>
      <c r="I21" s="13">
        <v>51.598742000000001</v>
      </c>
      <c r="J21" s="14">
        <v>7428330</v>
      </c>
      <c r="K21" s="15">
        <v>1216442.8650967805</v>
      </c>
      <c r="M21" s="11"/>
      <c r="O21" s="18"/>
    </row>
    <row r="22" spans="1:15" ht="15">
      <c r="A22" s="8" t="s">
        <v>57</v>
      </c>
      <c r="B22" s="17">
        <v>36300</v>
      </c>
      <c r="C22" s="11" t="s">
        <v>58</v>
      </c>
      <c r="D22" s="11" t="s">
        <v>59</v>
      </c>
      <c r="E22" s="11" t="s">
        <v>134</v>
      </c>
      <c r="F22" s="11" t="s">
        <v>47</v>
      </c>
      <c r="G22" s="11">
        <v>109.19</v>
      </c>
      <c r="H22" s="12">
        <v>6360</v>
      </c>
      <c r="I22" s="13">
        <v>59.603580000000001</v>
      </c>
      <c r="J22" s="14">
        <v>230868000</v>
      </c>
      <c r="K22" s="15">
        <v>2164116.9853768279</v>
      </c>
      <c r="M22" s="11"/>
      <c r="O22" s="18"/>
    </row>
    <row r="23" spans="1:15" ht="15">
      <c r="A23" s="8" t="s">
        <v>149</v>
      </c>
      <c r="B23" s="17">
        <v>23500</v>
      </c>
      <c r="C23" s="11" t="s">
        <v>153</v>
      </c>
      <c r="D23" s="11" t="s">
        <v>154</v>
      </c>
      <c r="E23" s="11" t="s">
        <v>155</v>
      </c>
      <c r="F23" s="11" t="s">
        <v>47</v>
      </c>
      <c r="G23" s="11">
        <v>109.19</v>
      </c>
      <c r="H23" s="12">
        <v>5550</v>
      </c>
      <c r="I23" s="13">
        <v>52.012557999999999</v>
      </c>
      <c r="J23" s="14">
        <v>130425000</v>
      </c>
      <c r="K23" s="15">
        <v>1222581.5523059617</v>
      </c>
      <c r="M23" s="11"/>
      <c r="O23" s="16"/>
    </row>
    <row r="24" spans="1:15" ht="15">
      <c r="A24" s="8" t="s">
        <v>60</v>
      </c>
      <c r="B24" s="17">
        <v>61700</v>
      </c>
      <c r="C24" s="11" t="s">
        <v>61</v>
      </c>
      <c r="D24" s="11" t="s">
        <v>62</v>
      </c>
      <c r="E24" s="10" t="s">
        <v>135</v>
      </c>
      <c r="F24" s="11" t="s">
        <v>47</v>
      </c>
      <c r="G24" s="11">
        <v>1</v>
      </c>
      <c r="H24" s="11">
        <v>4355</v>
      </c>
      <c r="I24" s="13">
        <v>40.813457999999997</v>
      </c>
      <c r="J24" s="14">
        <v>268703500</v>
      </c>
      <c r="K24" s="15">
        <v>2518780.4649418821</v>
      </c>
      <c r="M24" s="11"/>
      <c r="O24" s="16"/>
    </row>
    <row r="25" spans="1:15" ht="15">
      <c r="A25" s="8" t="s">
        <v>63</v>
      </c>
      <c r="B25" s="17">
        <v>1209</v>
      </c>
      <c r="C25" s="11" t="s">
        <v>64</v>
      </c>
      <c r="D25" s="11" t="s">
        <v>65</v>
      </c>
      <c r="E25" s="11" t="s">
        <v>136</v>
      </c>
      <c r="F25" s="11" t="s">
        <v>40</v>
      </c>
      <c r="G25" s="11">
        <v>1.3121</v>
      </c>
      <c r="H25" s="11">
        <v>1097</v>
      </c>
      <c r="I25" s="13">
        <v>1097</v>
      </c>
      <c r="J25" s="14">
        <v>1326273</v>
      </c>
      <c r="K25" s="15">
        <v>1326273</v>
      </c>
      <c r="M25" s="11"/>
      <c r="O25" s="16"/>
    </row>
    <row r="26" spans="1:15" ht="15">
      <c r="A26" s="8" t="s">
        <v>66</v>
      </c>
      <c r="B26" s="17">
        <v>208700</v>
      </c>
      <c r="C26" s="11" t="s">
        <v>67</v>
      </c>
      <c r="D26" s="11" t="s">
        <v>68</v>
      </c>
      <c r="E26" s="11" t="s">
        <v>137</v>
      </c>
      <c r="F26" s="11" t="s">
        <v>69</v>
      </c>
      <c r="G26" s="11">
        <v>7.8228999999999997</v>
      </c>
      <c r="H26" s="12">
        <v>3.41</v>
      </c>
      <c r="I26" s="13">
        <v>2.5777679999999998</v>
      </c>
      <c r="J26" s="14">
        <v>711667</v>
      </c>
      <c r="K26" s="15">
        <v>537188.25483091793</v>
      </c>
      <c r="M26" s="11"/>
      <c r="O26" s="16"/>
    </row>
    <row r="27" spans="1:15" ht="15">
      <c r="A27" s="8" t="s">
        <v>70</v>
      </c>
      <c r="B27" s="17">
        <v>954000</v>
      </c>
      <c r="C27" s="11" t="s">
        <v>71</v>
      </c>
      <c r="D27" s="11" t="s">
        <v>72</v>
      </c>
      <c r="E27" s="11" t="s">
        <v>138</v>
      </c>
      <c r="F27" s="11" t="s">
        <v>16</v>
      </c>
      <c r="G27" s="11">
        <v>0.7046</v>
      </c>
      <c r="H27" s="12">
        <v>8.5</v>
      </c>
      <c r="I27" s="13">
        <v>1.08622</v>
      </c>
      <c r="J27" s="14">
        <v>8109000</v>
      </c>
      <c r="K27" s="15">
        <v>1036148.2730862115</v>
      </c>
      <c r="M27" s="11"/>
      <c r="O27" s="16"/>
    </row>
    <row r="28" spans="1:15" ht="15">
      <c r="A28" s="8" t="s">
        <v>96</v>
      </c>
      <c r="B28" s="17">
        <v>112960</v>
      </c>
      <c r="C28" s="11" t="s">
        <v>104</v>
      </c>
      <c r="D28" s="11" t="s">
        <v>105</v>
      </c>
      <c r="E28" s="11" t="s">
        <v>139</v>
      </c>
      <c r="F28" s="11" t="s">
        <v>159</v>
      </c>
      <c r="G28" s="11">
        <v>0.80559999999999998</v>
      </c>
      <c r="H28" s="12">
        <v>15.975</v>
      </c>
      <c r="I28" s="13">
        <v>22.011165999999999</v>
      </c>
      <c r="J28" s="14">
        <v>1804536</v>
      </c>
      <c r="K28" s="15">
        <v>2482850.8530544853</v>
      </c>
      <c r="M28" s="11"/>
      <c r="O28" s="16"/>
    </row>
    <row r="29" spans="1:15" ht="15">
      <c r="A29" s="8" t="s">
        <v>73</v>
      </c>
      <c r="B29" s="17">
        <v>51800</v>
      </c>
      <c r="C29" s="11" t="s">
        <v>74</v>
      </c>
      <c r="D29" s="11" t="s">
        <v>75</v>
      </c>
      <c r="E29" s="11" t="s">
        <v>140</v>
      </c>
      <c r="F29" s="11" t="s">
        <v>21</v>
      </c>
      <c r="G29" s="11">
        <v>109.19</v>
      </c>
      <c r="H29" s="12">
        <v>47.12</v>
      </c>
      <c r="I29" s="13">
        <v>57.469932999999997</v>
      </c>
      <c r="J29" s="14">
        <v>2440816</v>
      </c>
      <c r="K29" s="15">
        <v>2976241.9217168638</v>
      </c>
      <c r="M29" s="11"/>
      <c r="O29" s="16"/>
    </row>
    <row r="30" spans="1:15" ht="15">
      <c r="A30" s="8" t="s">
        <v>100</v>
      </c>
      <c r="B30" s="17">
        <v>55500</v>
      </c>
      <c r="C30" s="11" t="s">
        <v>106</v>
      </c>
      <c r="D30" s="11" t="s">
        <v>107</v>
      </c>
      <c r="E30" s="11" t="s">
        <v>141</v>
      </c>
      <c r="F30" s="11" t="s">
        <v>47</v>
      </c>
      <c r="G30" s="11">
        <v>0.80559999999999998</v>
      </c>
      <c r="H30" s="12">
        <v>4225</v>
      </c>
      <c r="I30" s="13">
        <v>39.595145000000002</v>
      </c>
      <c r="J30" s="14">
        <v>234487500</v>
      </c>
      <c r="K30" s="15">
        <v>2198045.5568053992</v>
      </c>
      <c r="M30" s="11"/>
      <c r="O30" s="16"/>
    </row>
    <row r="31" spans="1:15" ht="15">
      <c r="A31" s="8" t="s">
        <v>158</v>
      </c>
      <c r="B31" s="17">
        <v>77514</v>
      </c>
      <c r="C31" s="11" t="s">
        <v>166</v>
      </c>
      <c r="D31" s="11" t="s">
        <v>167</v>
      </c>
      <c r="E31" s="11" t="s">
        <v>168</v>
      </c>
      <c r="F31" s="11" t="s">
        <v>21</v>
      </c>
      <c r="G31" s="11">
        <v>109.19</v>
      </c>
      <c r="H31" s="12">
        <v>23.98</v>
      </c>
      <c r="I31" s="13">
        <v>29.247219999999999</v>
      </c>
      <c r="J31" s="14">
        <v>1858785.72</v>
      </c>
      <c r="K31" s="15">
        <v>2266535.4468967197</v>
      </c>
      <c r="M31" s="11"/>
      <c r="O31" s="16"/>
    </row>
    <row r="32" spans="1:15" ht="15">
      <c r="A32" s="8" t="s">
        <v>76</v>
      </c>
      <c r="B32" s="7">
        <v>71700</v>
      </c>
      <c r="C32" s="7" t="s">
        <v>77</v>
      </c>
      <c r="D32" s="7" t="s">
        <v>78</v>
      </c>
      <c r="E32" s="7" t="s">
        <v>142</v>
      </c>
      <c r="F32" s="11" t="s">
        <v>47</v>
      </c>
      <c r="G32" s="11">
        <v>109.19</v>
      </c>
      <c r="H32" s="11">
        <v>3235</v>
      </c>
      <c r="I32" s="13">
        <v>30.317229999999999</v>
      </c>
      <c r="J32" s="14">
        <v>231949500</v>
      </c>
      <c r="K32" s="15">
        <v>2174254.7806524183</v>
      </c>
      <c r="M32" s="11"/>
      <c r="O32" s="16"/>
    </row>
    <row r="33" spans="1:15" ht="15">
      <c r="A33" s="8" t="s">
        <v>79</v>
      </c>
      <c r="B33" s="7">
        <v>61800</v>
      </c>
      <c r="C33" s="7" t="s">
        <v>80</v>
      </c>
      <c r="D33" s="7" t="s">
        <v>81</v>
      </c>
      <c r="E33" s="7" t="s">
        <v>143</v>
      </c>
      <c r="F33" s="11" t="s">
        <v>47</v>
      </c>
      <c r="G33" s="11">
        <v>0.7046</v>
      </c>
      <c r="H33" s="11">
        <v>5660</v>
      </c>
      <c r="I33" s="13">
        <v>53.043438000000002</v>
      </c>
      <c r="J33" s="14">
        <v>349788000</v>
      </c>
      <c r="K33" s="15">
        <v>3278852.6434195722</v>
      </c>
      <c r="M33" s="11"/>
      <c r="O33" s="16"/>
    </row>
    <row r="34" spans="1:15" ht="15">
      <c r="A34" s="8" t="s">
        <v>82</v>
      </c>
      <c r="B34" s="19">
        <v>66730</v>
      </c>
      <c r="C34" s="7" t="s">
        <v>83</v>
      </c>
      <c r="D34" s="7" t="s">
        <v>84</v>
      </c>
      <c r="E34" s="7" t="s">
        <v>144</v>
      </c>
      <c r="F34" s="11" t="s">
        <v>159</v>
      </c>
      <c r="G34" s="11">
        <v>0.80559999999999998</v>
      </c>
      <c r="H34" s="20">
        <v>12.85</v>
      </c>
      <c r="I34" s="13">
        <v>17.705382</v>
      </c>
      <c r="J34" s="14">
        <v>857480.5</v>
      </c>
      <c r="K34" s="15">
        <v>1179802.5591634563</v>
      </c>
      <c r="M34" s="11"/>
      <c r="O34" s="16"/>
    </row>
    <row r="35" spans="1:15" ht="15">
      <c r="A35" s="8" t="s">
        <v>85</v>
      </c>
      <c r="B35" s="19">
        <v>162989</v>
      </c>
      <c r="C35" s="7" t="s">
        <v>108</v>
      </c>
      <c r="D35" s="7" t="s">
        <v>109</v>
      </c>
      <c r="E35" s="7" t="s">
        <v>145</v>
      </c>
      <c r="F35" s="11" t="s">
        <v>21</v>
      </c>
      <c r="G35" s="11">
        <v>0.80559999999999998</v>
      </c>
      <c r="H35" s="11">
        <v>17.446000000000002</v>
      </c>
      <c r="I35" s="13">
        <v>21.278023000000001</v>
      </c>
      <c r="J35" s="14">
        <v>2843506.094</v>
      </c>
      <c r="K35" s="15">
        <v>3467267.52103402</v>
      </c>
    </row>
    <row r="36" spans="1:15" ht="15">
      <c r="A36" s="8" t="s">
        <v>101</v>
      </c>
      <c r="B36" s="19">
        <v>35922</v>
      </c>
      <c r="C36" s="7" t="s">
        <v>110</v>
      </c>
      <c r="D36" s="7" t="s">
        <v>111</v>
      </c>
      <c r="E36" s="7" t="s">
        <v>146</v>
      </c>
      <c r="F36" s="11" t="s">
        <v>21</v>
      </c>
      <c r="G36" s="11">
        <v>0.80559999999999998</v>
      </c>
      <c r="H36" s="11">
        <v>53.46</v>
      </c>
      <c r="I36" s="13">
        <v>65.202517</v>
      </c>
      <c r="J36" s="14">
        <v>1920390.12</v>
      </c>
      <c r="K36" s="15">
        <v>2341653.6032191198</v>
      </c>
    </row>
    <row r="37" spans="1:15" ht="15">
      <c r="A37" s="8" t="s">
        <v>97</v>
      </c>
      <c r="B37" s="19">
        <v>77464</v>
      </c>
      <c r="C37" s="7" t="s">
        <v>112</v>
      </c>
      <c r="D37" s="7" t="s">
        <v>113</v>
      </c>
      <c r="E37" s="7" t="s">
        <v>147</v>
      </c>
      <c r="F37" s="11" t="s">
        <v>159</v>
      </c>
      <c r="G37" s="11">
        <v>0.7046</v>
      </c>
      <c r="H37" s="11">
        <v>20.36</v>
      </c>
      <c r="I37" s="11">
        <v>28.053042000000001</v>
      </c>
      <c r="J37" s="14">
        <v>1577167.04</v>
      </c>
      <c r="K37" s="15">
        <v>2170015.1898734178</v>
      </c>
    </row>
    <row r="38" spans="1:15" ht="15">
      <c r="A38" s="8"/>
      <c r="B38" s="19"/>
      <c r="E38" s="21"/>
      <c r="F38" s="21"/>
      <c r="J38" s="15"/>
      <c r="K38" s="30">
        <f>SUM(K2:K37)</f>
        <v>76439355.466357306</v>
      </c>
    </row>
    <row r="39" spans="1:15" ht="15">
      <c r="A39" s="8"/>
      <c r="B39" s="19"/>
      <c r="E39" s="21"/>
      <c r="F39" s="21"/>
      <c r="J39" s="15"/>
      <c r="K39" s="15"/>
    </row>
    <row r="40" spans="1:15" ht="15">
      <c r="A40" s="8" t="s">
        <v>86</v>
      </c>
      <c r="B40" s="19"/>
      <c r="E40" s="21"/>
      <c r="F40" s="21"/>
      <c r="J40" s="15"/>
      <c r="K40" s="15"/>
    </row>
    <row r="41" spans="1:15" ht="15">
      <c r="A41" s="7" t="s">
        <v>114</v>
      </c>
      <c r="B41" s="19">
        <v>6335.9</v>
      </c>
      <c r="C41" s="21" t="s">
        <v>21</v>
      </c>
      <c r="D41" s="21" t="s">
        <v>21</v>
      </c>
      <c r="E41" s="21" t="s">
        <v>21</v>
      </c>
      <c r="F41" s="21" t="s">
        <v>21</v>
      </c>
      <c r="G41" s="11"/>
      <c r="H41" s="7">
        <v>1</v>
      </c>
      <c r="I41" s="31">
        <v>1.219651</v>
      </c>
      <c r="J41" s="15">
        <v>6335.9</v>
      </c>
      <c r="K41" s="15">
        <v>7725.76515059139</v>
      </c>
    </row>
    <row r="42" spans="1:15" ht="15">
      <c r="A42" s="7" t="s">
        <v>87</v>
      </c>
      <c r="B42" s="19">
        <v>1310750.2</v>
      </c>
      <c r="C42" s="7" t="s">
        <v>40</v>
      </c>
      <c r="D42" s="7" t="s">
        <v>40</v>
      </c>
      <c r="E42" s="7" t="s">
        <v>40</v>
      </c>
      <c r="F42" s="7" t="s">
        <v>40</v>
      </c>
      <c r="G42" s="11"/>
      <c r="H42" s="7">
        <v>100</v>
      </c>
      <c r="I42" s="7">
        <v>100</v>
      </c>
      <c r="J42" s="15">
        <v>1549608.17</v>
      </c>
      <c r="K42" s="15">
        <v>1549608.17</v>
      </c>
    </row>
    <row r="43" spans="1:15" ht="15">
      <c r="B43" s="19"/>
      <c r="H43" s="15"/>
      <c r="I43" s="15"/>
      <c r="J43" s="15"/>
      <c r="K43" s="22">
        <f>SUM(K41:K42)</f>
        <v>1557333.9351505914</v>
      </c>
    </row>
    <row r="44" spans="1:15" ht="15">
      <c r="B44" s="19"/>
      <c r="H44" s="15"/>
      <c r="I44" s="15"/>
      <c r="J44" s="15"/>
      <c r="K44" s="22"/>
    </row>
    <row r="45" spans="1:15" ht="15">
      <c r="A45" s="23" t="s">
        <v>88</v>
      </c>
      <c r="B45" s="19"/>
      <c r="H45" s="15"/>
      <c r="I45" s="15"/>
      <c r="J45" s="15"/>
      <c r="K45" s="22"/>
    </row>
    <row r="46" spans="1:15" ht="15">
      <c r="A46" s="7" t="s">
        <v>89</v>
      </c>
      <c r="B46" s="19"/>
      <c r="H46" s="15"/>
      <c r="I46" s="15"/>
      <c r="J46" s="15"/>
      <c r="K46" s="22"/>
    </row>
    <row r="47" spans="1:15" ht="15">
      <c r="A47" s="11" t="s">
        <v>172</v>
      </c>
      <c r="B47" s="19"/>
      <c r="F47" s="7" t="s">
        <v>28</v>
      </c>
      <c r="H47" s="15"/>
      <c r="I47" s="15"/>
      <c r="J47" s="29">
        <v>320888.09999999998</v>
      </c>
      <c r="K47" s="24">
        <v>40613.091847970536</v>
      </c>
    </row>
    <row r="48" spans="1:15" ht="15">
      <c r="A48" s="11" t="s">
        <v>170</v>
      </c>
      <c r="B48" s="19"/>
      <c r="F48" s="7" t="s">
        <v>47</v>
      </c>
      <c r="H48" s="15"/>
      <c r="I48" s="15"/>
      <c r="J48" s="29">
        <v>1912700</v>
      </c>
      <c r="K48" s="24">
        <v>17929.321334833145</v>
      </c>
    </row>
    <row r="49" spans="1:11" ht="15">
      <c r="A49" s="11"/>
      <c r="B49" s="19"/>
      <c r="H49" s="15"/>
      <c r="I49" s="15"/>
      <c r="J49" s="29"/>
      <c r="K49" s="24"/>
    </row>
    <row r="50" spans="1:11" ht="15">
      <c r="A50" s="11"/>
      <c r="B50" s="19"/>
      <c r="H50" s="15"/>
      <c r="I50" s="15"/>
      <c r="J50" s="29"/>
      <c r="K50" s="24"/>
    </row>
    <row r="51" spans="1:11" ht="15">
      <c r="A51" s="11"/>
      <c r="B51" s="19"/>
      <c r="H51" s="15"/>
      <c r="I51" s="15"/>
      <c r="J51" s="29"/>
      <c r="K51" s="24"/>
    </row>
    <row r="52" spans="1:11" ht="15">
      <c r="A52" s="11"/>
      <c r="B52" s="19"/>
      <c r="H52" s="15"/>
      <c r="I52" s="15"/>
      <c r="J52" s="29"/>
      <c r="K52" s="24"/>
    </row>
    <row r="53" spans="1:11" ht="15">
      <c r="A53" s="11"/>
      <c r="B53" s="19"/>
      <c r="H53" s="15"/>
      <c r="I53" s="15"/>
      <c r="J53" s="15"/>
      <c r="K53" s="22">
        <f>SUM(K46:K52)</f>
        <v>58542.413182803677</v>
      </c>
    </row>
    <row r="54" spans="1:11" ht="15">
      <c r="B54" s="19"/>
      <c r="H54" s="15"/>
      <c r="I54" s="15"/>
      <c r="J54" s="15"/>
    </row>
    <row r="55" spans="1:11" ht="15">
      <c r="B55" s="19"/>
      <c r="H55" s="15"/>
      <c r="I55" s="15"/>
      <c r="J55" s="15"/>
      <c r="K55" s="22"/>
    </row>
    <row r="56" spans="1:11" ht="15">
      <c r="A56" s="7" t="s">
        <v>90</v>
      </c>
      <c r="B56" s="19"/>
      <c r="H56" s="15"/>
      <c r="I56" s="15"/>
      <c r="J56" s="15"/>
      <c r="K56" s="22">
        <v>1497.27</v>
      </c>
    </row>
    <row r="57" spans="1:11" ht="15">
      <c r="A57" s="7" t="s">
        <v>91</v>
      </c>
      <c r="B57" s="19"/>
      <c r="H57" s="15"/>
      <c r="I57" s="15"/>
      <c r="J57" s="15"/>
      <c r="K57" s="22">
        <v>19143.482502133884</v>
      </c>
    </row>
    <row r="58" spans="1:11" ht="15">
      <c r="B58" s="19"/>
      <c r="H58" s="15"/>
      <c r="I58" s="15"/>
      <c r="J58" s="15"/>
      <c r="K58" s="22"/>
    </row>
    <row r="59" spans="1:11" ht="15">
      <c r="A59" s="23" t="s">
        <v>92</v>
      </c>
      <c r="B59" s="19"/>
      <c r="H59" s="15"/>
      <c r="I59" s="15"/>
      <c r="J59" s="15"/>
      <c r="K59" s="22"/>
    </row>
    <row r="60" spans="1:11" ht="15">
      <c r="A60" s="23" t="s">
        <v>93</v>
      </c>
      <c r="B60" s="19"/>
      <c r="H60" s="15"/>
      <c r="I60" s="15"/>
      <c r="J60" s="15"/>
      <c r="K60" s="25"/>
    </row>
    <row r="61" spans="1:11" ht="15">
      <c r="A61" s="7" t="s">
        <v>173</v>
      </c>
      <c r="B61" s="19">
        <v>3700</v>
      </c>
      <c r="C61" s="7" t="s">
        <v>80</v>
      </c>
      <c r="F61" s="7" t="s">
        <v>47</v>
      </c>
      <c r="H61" s="15"/>
      <c r="I61" s="15"/>
      <c r="J61" s="14"/>
      <c r="K61" s="25">
        <v>-201504.44319460067</v>
      </c>
    </row>
    <row r="62" spans="1:11" ht="15">
      <c r="A62" s="7" t="s">
        <v>179</v>
      </c>
      <c r="B62" s="19">
        <v>3812</v>
      </c>
      <c r="C62" s="7" t="s">
        <v>175</v>
      </c>
      <c r="F62" s="7" t="s">
        <v>178</v>
      </c>
      <c r="H62" s="15"/>
      <c r="I62" s="15"/>
      <c r="J62" s="14"/>
      <c r="K62" s="25">
        <v>-198026.55815019814</v>
      </c>
    </row>
    <row r="63" spans="1:11" ht="15">
      <c r="A63" s="7" t="s">
        <v>180</v>
      </c>
      <c r="B63" s="19">
        <v>461</v>
      </c>
      <c r="C63" s="7" t="s">
        <v>108</v>
      </c>
      <c r="F63" s="7" t="s">
        <v>21</v>
      </c>
      <c r="H63" s="15"/>
      <c r="I63" s="15"/>
      <c r="J63" s="14"/>
      <c r="K63" s="25">
        <v>-9185.1481526643092</v>
      </c>
    </row>
    <row r="64" spans="1:11" ht="15">
      <c r="B64" s="19"/>
      <c r="H64" s="15"/>
      <c r="I64" s="15"/>
      <c r="J64" s="14"/>
      <c r="K64" s="25"/>
    </row>
    <row r="65" spans="1:11" ht="15">
      <c r="B65" s="19"/>
      <c r="H65" s="15"/>
      <c r="I65" s="15"/>
      <c r="J65" s="15"/>
      <c r="K65" s="26">
        <f>SUM(K61:K64)</f>
        <v>-408716.14949746314</v>
      </c>
    </row>
    <row r="66" spans="1:11" ht="15">
      <c r="B66" s="19"/>
      <c r="H66" s="15"/>
      <c r="I66" s="15"/>
      <c r="J66" s="15"/>
      <c r="K66" s="22"/>
    </row>
    <row r="67" spans="1:11" ht="15">
      <c r="A67" s="23" t="s">
        <v>94</v>
      </c>
      <c r="B67" s="19"/>
      <c r="H67" s="15"/>
      <c r="I67" s="15"/>
      <c r="J67" s="15"/>
      <c r="K67" s="22"/>
    </row>
    <row r="68" spans="1:11" ht="15">
      <c r="A68" s="7" t="s">
        <v>181</v>
      </c>
      <c r="B68" s="19">
        <v>162272</v>
      </c>
      <c r="C68" s="7" t="s">
        <v>169</v>
      </c>
      <c r="F68" s="7" t="s">
        <v>21</v>
      </c>
      <c r="H68" s="15"/>
      <c r="I68" s="15"/>
      <c r="J68" s="14"/>
      <c r="K68" s="25">
        <v>0</v>
      </c>
    </row>
    <row r="69" spans="1:11" ht="15">
      <c r="A69" s="7" t="s">
        <v>181</v>
      </c>
      <c r="B69" s="19">
        <v>256</v>
      </c>
      <c r="C69" s="7" t="s">
        <v>169</v>
      </c>
      <c r="F69" s="7" t="s">
        <v>21</v>
      </c>
      <c r="H69" s="15"/>
      <c r="I69" s="15"/>
      <c r="J69" s="14"/>
      <c r="K69" s="25">
        <v>0</v>
      </c>
    </row>
    <row r="70" spans="1:11" ht="15">
      <c r="A70" s="7" t="s">
        <v>171</v>
      </c>
      <c r="B70" s="19">
        <v>3523</v>
      </c>
      <c r="C70" s="7" t="s">
        <v>23</v>
      </c>
      <c r="F70" s="7" t="s">
        <v>21</v>
      </c>
      <c r="H70" s="15"/>
      <c r="I70" s="15"/>
      <c r="J70" s="14"/>
      <c r="K70" s="25">
        <v>391963.99219607358</v>
      </c>
    </row>
    <row r="71" spans="1:11" ht="15">
      <c r="B71" s="19"/>
      <c r="H71" s="15"/>
      <c r="I71" s="15"/>
      <c r="J71" s="14"/>
      <c r="K71" s="25"/>
    </row>
    <row r="72" spans="1:11" ht="15">
      <c r="B72" s="19"/>
      <c r="H72" s="15"/>
      <c r="I72" s="15"/>
      <c r="J72" s="14"/>
      <c r="K72" s="25"/>
    </row>
    <row r="73" spans="1:11" ht="15">
      <c r="B73" s="19"/>
      <c r="H73" s="15"/>
      <c r="I73" s="15"/>
      <c r="J73" s="15"/>
      <c r="K73" s="25"/>
    </row>
    <row r="74" spans="1:11" ht="15">
      <c r="B74" s="19"/>
      <c r="H74" s="15"/>
      <c r="I74" s="15"/>
      <c r="J74" s="15"/>
      <c r="K74" s="25"/>
    </row>
    <row r="75" spans="1:11" ht="15">
      <c r="B75" s="19"/>
      <c r="H75" s="15"/>
      <c r="I75" s="15"/>
      <c r="J75" s="15"/>
      <c r="K75" s="22">
        <f>SUM(K68:K74)</f>
        <v>391963.99219607358</v>
      </c>
    </row>
    <row r="77" spans="1:11">
      <c r="J77" s="27">
        <v>2524633183.2779999</v>
      </c>
      <c r="K77" s="28">
        <f>+K38+K43+K53+K56+K57+K65+K75</f>
        <v>78059120.409891441</v>
      </c>
    </row>
    <row r="79" spans="1:11">
      <c r="F79" s="11"/>
      <c r="G79" s="11"/>
      <c r="H79" s="11"/>
      <c r="I79" s="11"/>
      <c r="J79" s="11"/>
      <c r="K79" s="11"/>
    </row>
    <row r="80" spans="1:11">
      <c r="F80" s="11"/>
      <c r="G80" s="11"/>
      <c r="H80" s="11"/>
      <c r="I80" s="11"/>
      <c r="J80" s="11"/>
      <c r="K80" s="11"/>
    </row>
    <row r="81" spans="6:11">
      <c r="F81" s="11"/>
      <c r="G81" s="11"/>
      <c r="H81" s="11"/>
      <c r="I81" s="11"/>
      <c r="J81" s="11"/>
      <c r="K81" s="11"/>
    </row>
    <row r="82" spans="6:11">
      <c r="F82" s="11"/>
      <c r="G82" s="10"/>
      <c r="H82" s="11"/>
      <c r="I82" s="11"/>
      <c r="J82" s="11"/>
      <c r="K82" s="11"/>
    </row>
    <row r="83" spans="6:11">
      <c r="F83" s="11"/>
      <c r="G83" s="11"/>
      <c r="H83" s="11"/>
      <c r="I83" s="11"/>
      <c r="J83" s="11"/>
      <c r="K83" s="11"/>
    </row>
    <row r="84" spans="6:11">
      <c r="F84" s="11"/>
      <c r="G84" s="11"/>
      <c r="H84" s="11"/>
      <c r="I84" s="11"/>
      <c r="J84" s="11"/>
      <c r="K84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2018-03-30T01:42:45Z</dcterms:modified>
</cp:coreProperties>
</file>