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2\Monthly Uploads\"/>
    </mc:Choice>
  </mc:AlternateContent>
  <xr:revisionPtr revIDLastSave="0" documentId="13_ncr:1_{18B4297C-4757-4D97-A304-0A39A078B15B}" xr6:coauthVersionLast="28" xr6:coauthVersionMax="28" xr10:uidLastSave="{00000000-0000-0000-0000-000000000000}"/>
  <bookViews>
    <workbookView xWindow="0" yWindow="0" windowWidth="20610" windowHeight="8625" xr2:uid="{27FB9216-E734-446D-AD1D-FE42C5C43899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K60" i="1" l="1"/>
  <c r="K59" i="1"/>
  <c r="K58" i="1"/>
  <c r="K53" i="1"/>
  <c r="K52" i="1"/>
  <c r="K39" i="1" l="1"/>
  <c r="I56" i="1" l="1"/>
  <c r="K48" i="1" l="1"/>
  <c r="K67" i="1"/>
  <c r="I67" i="1"/>
  <c r="K56" i="1" l="1"/>
  <c r="K71" i="1" s="1"/>
</calcChain>
</file>

<file path=xl/sharedStrings.xml><?xml version="1.0" encoding="utf-8"?>
<sst xmlns="http://schemas.openxmlformats.org/spreadsheetml/2006/main" count="205" uniqueCount="159">
  <si>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</si>
  <si>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</si>
  <si>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</si>
  <si>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</si>
  <si>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</si>
  <si>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</si>
  <si>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</si>
  <si>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</si>
  <si>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</si>
  <si>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</si>
  <si>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</si>
  <si>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</si>
  <si>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</si>
  <si>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ASM PACIFIC TECHNOLOGY</t>
  </si>
  <si>
    <t>600245005</t>
  </si>
  <si>
    <t>HKD</t>
  </si>
  <si>
    <t>SEK</t>
  </si>
  <si>
    <t>BANCO BILBAO VIZCAYA ARGENTA</t>
  </si>
  <si>
    <t>550190904</t>
  </si>
  <si>
    <t>EUR</t>
  </si>
  <si>
    <t>BEIERSDORF AG</t>
  </si>
  <si>
    <t>510740905</t>
  </si>
  <si>
    <t>BUZZI UNICEM SPA</t>
  </si>
  <si>
    <t>578220907</t>
  </si>
  <si>
    <t>FIAT CHRYSLER AUTOMOBILES NV</t>
  </si>
  <si>
    <t>ACI09N1H7</t>
  </si>
  <si>
    <t>BRJFWP3</t>
  </si>
  <si>
    <t>GALAXY ENTERTAINMENT GROUP L</t>
  </si>
  <si>
    <t>646587006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</si>
  <si>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</si>
  <si>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</si>
  <si>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</si>
  <si>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</si>
  <si>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</si>
  <si>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</si>
  <si>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</si>
  <si>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</si>
  <si>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</si>
  <si>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KEYENCE CORP</t>
  </si>
  <si>
    <t>649099009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</si>
  <si>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</si>
  <si>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</si>
  <si>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</si>
  <si>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</si>
  <si>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</si>
  <si>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</si>
  <si>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</si>
  <si>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</si>
  <si>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</si>
  <si>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</si>
  <si>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OMRON CORP</t>
  </si>
  <si>
    <t>665942009</t>
  </si>
  <si>
    <t>PIGEON CORP</t>
  </si>
  <si>
    <t>668808900</t>
  </si>
  <si>
    <t>SINGAPORE TECH ENGINEERING</t>
  </si>
  <si>
    <t>604321901</t>
  </si>
  <si>
    <t>STE SP</t>
  </si>
  <si>
    <t>SGD</t>
  </si>
  <si>
    <t>SITC INTERNATIONAL HOLDINGS</t>
  </si>
  <si>
    <t>B61X7R907</t>
  </si>
  <si>
    <t>B61X7R5</t>
  </si>
  <si>
    <t>SOCIETE GENERALE SA</t>
  </si>
  <si>
    <t>596651901</t>
  </si>
  <si>
    <t>TOPRE CORP</t>
  </si>
  <si>
    <t>689492007</t>
  </si>
  <si>
    <t>TOTO LTD</t>
  </si>
  <si>
    <t>689746006</t>
  </si>
  <si>
    <t>5332 JP</t>
  </si>
  <si>
    <t>TRAVIS PERKINS PLC</t>
  </si>
  <si>
    <t>077396000</t>
  </si>
  <si>
    <t>UNICREDIT SPA</t>
  </si>
  <si>
    <t>BYMXPS901</t>
  </si>
  <si>
    <t>STRS LIQUIDITY FUND</t>
  </si>
  <si>
    <t>8322049D5</t>
  </si>
  <si>
    <t>MILLICOM INTL CELLULAR SDR</t>
  </si>
  <si>
    <t>SMITHS GROUP PLC</t>
  </si>
  <si>
    <t>WEIR GROUP PLC/THE</t>
  </si>
  <si>
    <t>B1WY23900</t>
  </si>
  <si>
    <t>B1WY233</t>
  </si>
  <si>
    <t>Accruals</t>
  </si>
  <si>
    <t>INDUS HOLDING AG COMMON STOCK</t>
  </si>
  <si>
    <t>PANDORA A/S COMMON STOCK DKK1.0</t>
  </si>
  <si>
    <t>Pending Trades</t>
  </si>
  <si>
    <t>Shares</t>
  </si>
  <si>
    <t>Direction</t>
  </si>
  <si>
    <t>Trade Date</t>
  </si>
  <si>
    <t>Settle Date</t>
  </si>
  <si>
    <t>Local value</t>
  </si>
  <si>
    <t>FX</t>
  </si>
  <si>
    <t>Base Value</t>
  </si>
  <si>
    <t>HELLA GMBH + CO KGAA</t>
  </si>
  <si>
    <t>KYOCERA CORP</t>
  </si>
  <si>
    <t>SUMITOMO HEAVY INDUSTRIES</t>
  </si>
  <si>
    <t>VALEO SA</t>
  </si>
  <si>
    <t>649926003</t>
  </si>
  <si>
    <t>685873002</t>
  </si>
  <si>
    <t>BDC5ST904</t>
  </si>
  <si>
    <t>EURO CURRENCY</t>
  </si>
  <si>
    <t>HELLA GMBH + CO KGAA COMMON STOCK</t>
  </si>
  <si>
    <t>KION GROUP AG</t>
  </si>
  <si>
    <t>BB22L9907</t>
  </si>
  <si>
    <t>BB22L96</t>
  </si>
  <si>
    <t>FERGUSON PLC</t>
  </si>
  <si>
    <t>PALTAC CORPORATION</t>
  </si>
  <si>
    <t>GBP</t>
  </si>
  <si>
    <t>BFNWV4909</t>
  </si>
  <si>
    <t>BFNWV48</t>
  </si>
  <si>
    <t>B61BG9905</t>
  </si>
  <si>
    <t>B61BG94</t>
  </si>
  <si>
    <t>8283 JP</t>
  </si>
  <si>
    <t>094658903</t>
  </si>
  <si>
    <t>CAPCOM CO LTD</t>
  </si>
  <si>
    <t>LLOYDS BANKING GROUP PLC</t>
  </si>
  <si>
    <t>TECHNIPFMC PLC</t>
  </si>
  <si>
    <t>617369004</t>
  </si>
  <si>
    <t>087061008</t>
  </si>
  <si>
    <t>ACI0RW2K9</t>
  </si>
  <si>
    <t>BYW2H44</t>
  </si>
  <si>
    <t>PIGEON CORP COMMON STOCK</t>
  </si>
  <si>
    <t>BUY</t>
  </si>
  <si>
    <t>BEIERSDORF AG COMMON STOCK</t>
  </si>
  <si>
    <t>MARINE HARVEST COMMON STOCK NOK7.5</t>
  </si>
  <si>
    <t>TOTO LTD COMMON STOCK</t>
  </si>
  <si>
    <t>SELL</t>
  </si>
  <si>
    <t>BEI GR</t>
  </si>
  <si>
    <t>NOVOZYMES A/S B SHARES</t>
  </si>
  <si>
    <t>AHT LN</t>
  </si>
  <si>
    <t>522 HK</t>
  </si>
  <si>
    <t>BBVA SM</t>
  </si>
  <si>
    <t>BEI GY</t>
  </si>
  <si>
    <t>BZU IM</t>
  </si>
  <si>
    <t>9697 JP</t>
  </si>
  <si>
    <t>FERG LN</t>
  </si>
  <si>
    <t>FCA IM</t>
  </si>
  <si>
    <t>27 HK</t>
  </si>
  <si>
    <t>HLE GR</t>
  </si>
  <si>
    <t>INH GY</t>
  </si>
  <si>
    <t>6861 JP</t>
  </si>
  <si>
    <t>KGX GY</t>
  </si>
  <si>
    <t>7276 JP</t>
  </si>
  <si>
    <t>6971 JP</t>
  </si>
  <si>
    <t>LLOY LN</t>
  </si>
  <si>
    <t>MIC SS</t>
  </si>
  <si>
    <t>B798FW902</t>
  </si>
  <si>
    <t>B798FW0</t>
  </si>
  <si>
    <t>NZYMB DC</t>
  </si>
  <si>
    <t>DKK</t>
  </si>
  <si>
    <t>6645 JP</t>
  </si>
  <si>
    <t>7956 JP</t>
  </si>
  <si>
    <t>1308 HK</t>
  </si>
  <si>
    <t>SMIN LN</t>
  </si>
  <si>
    <t>GLE FP</t>
  </si>
  <si>
    <t>6302 JP</t>
  </si>
  <si>
    <t>FTI FP</t>
  </si>
  <si>
    <t>5975 JP</t>
  </si>
  <si>
    <t>UNICREDIT SPA COMMON STOCK</t>
  </si>
  <si>
    <t>NOVOZYMES A/S B SHARES COMMON STOCK DKK2.0</t>
  </si>
  <si>
    <t>UCG IM</t>
  </si>
  <si>
    <t>UNICREDIT DIR OPZ AZ ORD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</si>
</sst>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71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K58" sqref="K58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103933</v>
      </c>
      <c r="C2" s="8" t="s">
        <v>12</v>
      </c>
      <c r="D2" s="4">
        <v>53673</v>
      </c>
      <c r="E2" s="4" t="s">
        <v>126</v>
      </c>
      <c r="F2" s="4" t="s">
        <v>104</v>
      </c>
      <c r="G2" s="4">
        <v>0.7267441860465117</v>
      </c>
      <c r="H2" s="7">
        <v>21.14</v>
      </c>
      <c r="I2" s="10">
        <v>29.088639999999998</v>
      </c>
      <c r="J2" s="11">
        <v>2197143.62</v>
      </c>
      <c r="K2" s="11">
        <v>3023269.6211000001</v>
      </c>
    </row>
    <row r="3" spans="1:11">
      <c r="A3" s="5" t="s">
        <v>13</v>
      </c>
      <c r="B3" s="6">
        <v>70900</v>
      </c>
      <c r="C3" s="8" t="s">
        <v>14</v>
      </c>
      <c r="D3" s="4">
        <v>6002453</v>
      </c>
      <c r="E3" s="4" t="s">
        <v>127</v>
      </c>
      <c r="F3" s="4" t="s">
        <v>15</v>
      </c>
      <c r="G3" s="4">
        <v>7.8262000000000009</v>
      </c>
      <c r="H3" s="4">
        <v>112.5</v>
      </c>
      <c r="I3" s="10">
        <v>14.374792364110295</v>
      </c>
      <c r="J3" s="11">
        <v>7976250</v>
      </c>
      <c r="K3" s="11">
        <v>1019172.7786</v>
      </c>
    </row>
    <row r="4" spans="1:11">
      <c r="A4" s="5" t="s">
        <v>17</v>
      </c>
      <c r="B4" s="6">
        <v>268457</v>
      </c>
      <c r="C4" s="8" t="s">
        <v>18</v>
      </c>
      <c r="D4" s="4">
        <v>5501906</v>
      </c>
      <c r="E4" s="4" t="s">
        <v>128</v>
      </c>
      <c r="F4" s="4" t="s">
        <v>19</v>
      </c>
      <c r="G4" s="4">
        <v>0.82014270483064045</v>
      </c>
      <c r="H4" s="4">
        <v>6.89</v>
      </c>
      <c r="I4" s="10">
        <v>8.400977000000001</v>
      </c>
      <c r="J4" s="11">
        <v>1849668.73</v>
      </c>
      <c r="K4" s="11">
        <v>2255301.0825</v>
      </c>
    </row>
    <row r="5" spans="1:11">
      <c r="A5" s="5" t="s">
        <v>20</v>
      </c>
      <c r="B5" s="6">
        <v>7984</v>
      </c>
      <c r="C5" s="8" t="s">
        <v>21</v>
      </c>
      <c r="D5" s="4">
        <v>5107401</v>
      </c>
      <c r="E5" s="4" t="s">
        <v>129</v>
      </c>
      <c r="F5" s="4" t="s">
        <v>19</v>
      </c>
      <c r="G5" s="4">
        <v>0.82014270483064045</v>
      </c>
      <c r="H5" s="4">
        <v>90.12</v>
      </c>
      <c r="I5" s="10">
        <v>109.88331600000002</v>
      </c>
      <c r="J5" s="11">
        <v>719518.08000000007</v>
      </c>
      <c r="K5" s="11">
        <v>877308.39489999996</v>
      </c>
    </row>
    <row r="6" spans="1:11">
      <c r="A6" s="5" t="s">
        <v>22</v>
      </c>
      <c r="B6" s="6">
        <v>160878</v>
      </c>
      <c r="C6" s="8" t="s">
        <v>23</v>
      </c>
      <c r="D6" s="4">
        <v>5782206</v>
      </c>
      <c r="E6" s="4" t="s">
        <v>130</v>
      </c>
      <c r="F6" s="4" t="s">
        <v>19</v>
      </c>
      <c r="G6" s="4">
        <v>0.82014270483064045</v>
      </c>
      <c r="H6" s="4">
        <v>20.3</v>
      </c>
      <c r="I6" s="10">
        <v>24.751790000000003</v>
      </c>
      <c r="J6" s="11">
        <v>3265823.4</v>
      </c>
      <c r="K6" s="11">
        <v>3982018.4715999998</v>
      </c>
    </row>
    <row r="7" spans="1:11">
      <c r="A7" s="5" t="s">
        <v>111</v>
      </c>
      <c r="B7" s="6">
        <v>38900</v>
      </c>
      <c r="C7" s="8" t="s">
        <v>114</v>
      </c>
      <c r="D7" s="4">
        <v>6173694</v>
      </c>
      <c r="E7" s="4" t="s">
        <v>131</v>
      </c>
      <c r="F7" s="4" t="s">
        <v>40</v>
      </c>
      <c r="G7" s="4">
        <v>106.66999999999999</v>
      </c>
      <c r="H7" s="4">
        <v>4320</v>
      </c>
      <c r="I7" s="10">
        <v>40.498734414549553</v>
      </c>
      <c r="J7" s="11">
        <v>168048000</v>
      </c>
      <c r="K7" s="11">
        <v>1575400.7686999999</v>
      </c>
    </row>
    <row r="8" spans="1:11">
      <c r="A8" s="5" t="s">
        <v>102</v>
      </c>
      <c r="B8" s="6">
        <v>23539</v>
      </c>
      <c r="C8" s="8" t="s">
        <v>105</v>
      </c>
      <c r="D8" s="4" t="s">
        <v>106</v>
      </c>
      <c r="E8" s="4" t="s">
        <v>132</v>
      </c>
      <c r="F8" s="4" t="s">
        <v>104</v>
      </c>
      <c r="G8" s="4">
        <v>0.7267441860465117</v>
      </c>
      <c r="H8" s="4">
        <v>51.46</v>
      </c>
      <c r="I8" s="10">
        <v>70.808959999999999</v>
      </c>
      <c r="J8" s="11">
        <v>1211316.94</v>
      </c>
      <c r="K8" s="11">
        <v>1666772.1092999999</v>
      </c>
    </row>
    <row r="9" spans="1:11">
      <c r="A9" s="5" t="s">
        <v>24</v>
      </c>
      <c r="B9" s="6">
        <v>127457</v>
      </c>
      <c r="C9" s="8" t="s">
        <v>25</v>
      </c>
      <c r="D9" s="4" t="s">
        <v>26</v>
      </c>
      <c r="E9" s="4" t="s">
        <v>133</v>
      </c>
      <c r="F9" s="4" t="s">
        <v>19</v>
      </c>
      <c r="G9" s="4">
        <v>0.82014270483064045</v>
      </c>
      <c r="H9" s="4">
        <v>17.571999999999999</v>
      </c>
      <c r="I9" s="10">
        <v>21.4255396</v>
      </c>
      <c r="J9" s="11">
        <v>2239674.4040000001</v>
      </c>
      <c r="K9" s="11">
        <v>2730835.0008</v>
      </c>
    </row>
    <row r="10" spans="1:11">
      <c r="A10" s="5" t="s">
        <v>27</v>
      </c>
      <c r="B10" s="6">
        <v>385197</v>
      </c>
      <c r="C10" s="8" t="s">
        <v>28</v>
      </c>
      <c r="D10" s="4">
        <v>6465874</v>
      </c>
      <c r="E10" s="4" t="s">
        <v>134</v>
      </c>
      <c r="F10" s="4" t="s">
        <v>15</v>
      </c>
      <c r="G10" s="4">
        <v>7.8262000000000009</v>
      </c>
      <c r="H10" s="4">
        <v>68.5</v>
      </c>
      <c r="I10" s="10">
        <v>8.7526513505916022</v>
      </c>
      <c r="J10" s="11">
        <v>26385994.5</v>
      </c>
      <c r="K10" s="11">
        <v>3371495.0422999999</v>
      </c>
    </row>
    <row r="11" spans="1:11">
      <c r="A11" s="5" t="s">
        <v>90</v>
      </c>
      <c r="B11" s="6">
        <v>49212</v>
      </c>
      <c r="C11" s="8" t="s">
        <v>29</v>
      </c>
      <c r="D11" s="4" t="s">
        <v>30</v>
      </c>
      <c r="E11" s="4" t="s">
        <v>135</v>
      </c>
      <c r="F11" s="4" t="s">
        <v>19</v>
      </c>
      <c r="G11" s="4">
        <v>0.82014270483064045</v>
      </c>
      <c r="H11" s="4">
        <v>55.7</v>
      </c>
      <c r="I11" s="10">
        <v>67.915010000000009</v>
      </c>
      <c r="J11" s="11">
        <v>2741108.4000000004</v>
      </c>
      <c r="K11" s="11">
        <v>3342233.4720999999</v>
      </c>
    </row>
    <row r="12" spans="1:11">
      <c r="A12" s="5" t="s">
        <v>31</v>
      </c>
      <c r="B12" s="6">
        <v>17649</v>
      </c>
      <c r="C12" s="8" t="s">
        <v>32</v>
      </c>
      <c r="D12" s="4" t="s">
        <v>33</v>
      </c>
      <c r="E12" s="4" t="s">
        <v>34</v>
      </c>
      <c r="F12" s="4" t="s">
        <v>35</v>
      </c>
      <c r="G12" s="4">
        <v>1</v>
      </c>
      <c r="H12" s="7">
        <v>113.31</v>
      </c>
      <c r="I12" s="10">
        <v>113.31</v>
      </c>
      <c r="J12" s="11">
        <v>1999808.19</v>
      </c>
      <c r="K12" s="11">
        <v>1999808.19</v>
      </c>
    </row>
    <row r="13" spans="1:11">
      <c r="A13" s="5" t="s">
        <v>36</v>
      </c>
      <c r="B13" s="6">
        <v>24067</v>
      </c>
      <c r="C13" s="8" t="s">
        <v>37</v>
      </c>
      <c r="D13" s="4">
        <v>4943510</v>
      </c>
      <c r="E13" s="4" t="s">
        <v>136</v>
      </c>
      <c r="F13" s="4" t="s">
        <v>19</v>
      </c>
      <c r="G13" s="4">
        <v>0.82014270483064045</v>
      </c>
      <c r="H13" s="7">
        <v>61.3</v>
      </c>
      <c r="I13" s="10">
        <v>74.743090000000009</v>
      </c>
      <c r="J13" s="11">
        <v>1475307.0999999999</v>
      </c>
      <c r="K13" s="11">
        <v>1798841.9469999999</v>
      </c>
    </row>
    <row r="14" spans="1:11">
      <c r="A14" s="5" t="s">
        <v>38</v>
      </c>
      <c r="B14" s="6">
        <v>4500</v>
      </c>
      <c r="C14" s="8" t="s">
        <v>39</v>
      </c>
      <c r="D14" s="4">
        <v>6490995</v>
      </c>
      <c r="E14" s="4" t="s">
        <v>137</v>
      </c>
      <c r="F14" s="4" t="s">
        <v>40</v>
      </c>
      <c r="G14" s="4">
        <v>106.66999999999999</v>
      </c>
      <c r="H14" s="4">
        <v>65270</v>
      </c>
      <c r="I14" s="10">
        <v>611.88712852723359</v>
      </c>
      <c r="J14" s="11">
        <v>293715000</v>
      </c>
      <c r="K14" s="11">
        <v>2753492.0784</v>
      </c>
    </row>
    <row r="15" spans="1:11">
      <c r="A15" s="5" t="s">
        <v>99</v>
      </c>
      <c r="B15" s="6">
        <v>28976</v>
      </c>
      <c r="C15" s="8" t="s">
        <v>100</v>
      </c>
      <c r="D15" s="4" t="s">
        <v>101</v>
      </c>
      <c r="E15" s="4" t="s">
        <v>138</v>
      </c>
      <c r="F15" s="4" t="s">
        <v>19</v>
      </c>
      <c r="G15" s="4">
        <v>0.82014270483064045</v>
      </c>
      <c r="H15" s="7">
        <v>70.48</v>
      </c>
      <c r="I15" s="10">
        <v>85.936264000000008</v>
      </c>
      <c r="J15" s="11">
        <v>2042228.4800000002</v>
      </c>
      <c r="K15" s="11">
        <v>2490089.1856</v>
      </c>
    </row>
    <row r="16" spans="1:11">
      <c r="A16" s="5" t="s">
        <v>41</v>
      </c>
      <c r="B16" s="6">
        <v>36600</v>
      </c>
      <c r="C16" s="8" t="s">
        <v>42</v>
      </c>
      <c r="D16" s="4">
        <v>6496324</v>
      </c>
      <c r="E16" s="4" t="s">
        <v>139</v>
      </c>
      <c r="F16" s="4" t="s">
        <v>40</v>
      </c>
      <c r="G16" s="4">
        <v>106.66999999999999</v>
      </c>
      <c r="H16" s="4">
        <v>7450</v>
      </c>
      <c r="I16" s="10">
        <v>69.84156745101717</v>
      </c>
      <c r="J16" s="11">
        <v>272670000</v>
      </c>
      <c r="K16" s="11">
        <v>2556201.3687</v>
      </c>
    </row>
    <row r="17" spans="1:11">
      <c r="A17" s="5" t="s">
        <v>91</v>
      </c>
      <c r="B17" s="6">
        <v>36000</v>
      </c>
      <c r="C17" s="8" t="s">
        <v>94</v>
      </c>
      <c r="D17" s="4">
        <v>6499260</v>
      </c>
      <c r="E17" s="4" t="s">
        <v>140</v>
      </c>
      <c r="F17" s="4" t="s">
        <v>40</v>
      </c>
      <c r="G17" s="4">
        <v>106.66999999999999</v>
      </c>
      <c r="H17" s="4">
        <v>6353</v>
      </c>
      <c r="I17" s="10">
        <v>59.557513827692894</v>
      </c>
      <c r="J17" s="11">
        <v>228708000</v>
      </c>
      <c r="K17" s="11">
        <v>2144070.4978999998</v>
      </c>
    </row>
    <row r="18" spans="1:11">
      <c r="A18" s="5" t="s">
        <v>112</v>
      </c>
      <c r="B18" s="6">
        <v>1839046</v>
      </c>
      <c r="C18" s="8" t="s">
        <v>115</v>
      </c>
      <c r="D18" s="4">
        <v>870612</v>
      </c>
      <c r="E18" s="4" t="s">
        <v>141</v>
      </c>
      <c r="F18" s="4" t="s">
        <v>104</v>
      </c>
      <c r="G18" s="4">
        <v>0.7267441860465117</v>
      </c>
      <c r="H18" s="4">
        <v>0.68799999999999994</v>
      </c>
      <c r="I18" s="10">
        <v>0.94668799999999986</v>
      </c>
      <c r="J18" s="11">
        <v>1265263.6479999998</v>
      </c>
      <c r="K18" s="11">
        <v>1741002.7796</v>
      </c>
    </row>
    <row r="19" spans="1:11">
      <c r="A19" s="5" t="s">
        <v>43</v>
      </c>
      <c r="B19" s="6">
        <v>191962</v>
      </c>
      <c r="C19" s="8" t="s">
        <v>44</v>
      </c>
      <c r="D19" s="4" t="s">
        <v>45</v>
      </c>
      <c r="E19" s="4" t="s">
        <v>46</v>
      </c>
      <c r="F19" s="4" t="s">
        <v>47</v>
      </c>
      <c r="G19" s="4">
        <v>7.9001000000000001</v>
      </c>
      <c r="H19" s="4">
        <v>153.65</v>
      </c>
      <c r="I19" s="10">
        <v>19.449120897203834</v>
      </c>
      <c r="J19" s="11">
        <v>29494961.300000001</v>
      </c>
      <c r="K19" s="11">
        <v>3733492.1457000002</v>
      </c>
    </row>
    <row r="20" spans="1:11">
      <c r="A20" s="5" t="s">
        <v>74</v>
      </c>
      <c r="B20" s="6">
        <v>40108</v>
      </c>
      <c r="C20" s="8" t="s">
        <v>48</v>
      </c>
      <c r="D20" s="4" t="s">
        <v>49</v>
      </c>
      <c r="E20" s="4" t="s">
        <v>142</v>
      </c>
      <c r="F20" s="4" t="s">
        <v>16</v>
      </c>
      <c r="G20" s="4">
        <v>8.2893000000000008</v>
      </c>
      <c r="H20" s="4">
        <v>554.5</v>
      </c>
      <c r="I20" s="10">
        <v>66.893465069426838</v>
      </c>
      <c r="J20" s="11">
        <v>22239886</v>
      </c>
      <c r="K20" s="11">
        <v>2682963.0970000001</v>
      </c>
    </row>
    <row r="21" spans="1:11">
      <c r="A21" s="5" t="s">
        <v>125</v>
      </c>
      <c r="B21" s="6">
        <v>24803</v>
      </c>
      <c r="C21" s="8" t="s">
        <v>143</v>
      </c>
      <c r="D21" s="4" t="s">
        <v>144</v>
      </c>
      <c r="E21" s="4" t="s">
        <v>145</v>
      </c>
      <c r="F21" s="4" t="s">
        <v>146</v>
      </c>
      <c r="G21" s="4">
        <v>6.1060000000000008</v>
      </c>
      <c r="H21" s="9">
        <v>315</v>
      </c>
      <c r="I21" s="10">
        <v>51.58860137569603</v>
      </c>
      <c r="J21" s="11">
        <v>7812945</v>
      </c>
      <c r="K21" s="11">
        <v>1279552.0799</v>
      </c>
    </row>
    <row r="22" spans="1:11">
      <c r="A22" s="5" t="s">
        <v>50</v>
      </c>
      <c r="B22" s="6">
        <v>37400</v>
      </c>
      <c r="C22" s="8" t="s">
        <v>51</v>
      </c>
      <c r="D22" s="4">
        <v>6659428</v>
      </c>
      <c r="E22" s="4" t="s">
        <v>147</v>
      </c>
      <c r="F22" s="4" t="s">
        <v>40</v>
      </c>
      <c r="G22" s="4">
        <v>106.66999999999999</v>
      </c>
      <c r="H22" s="4">
        <v>6360</v>
      </c>
      <c r="I22" s="10">
        <v>59.623136776975727</v>
      </c>
      <c r="J22" s="11">
        <v>237864000</v>
      </c>
      <c r="K22" s="11">
        <v>2229905.3154000002</v>
      </c>
    </row>
    <row r="23" spans="1:11">
      <c r="A23" s="5" t="s">
        <v>103</v>
      </c>
      <c r="B23" s="6">
        <v>24400</v>
      </c>
      <c r="C23" s="8" t="s">
        <v>107</v>
      </c>
      <c r="D23" s="4" t="s">
        <v>108</v>
      </c>
      <c r="E23" s="4" t="s">
        <v>109</v>
      </c>
      <c r="F23" s="4" t="s">
        <v>40</v>
      </c>
      <c r="G23" s="4">
        <v>106.66999999999999</v>
      </c>
      <c r="H23" s="7">
        <v>5550</v>
      </c>
      <c r="I23" s="10">
        <v>52.029624074247685</v>
      </c>
      <c r="J23" s="11">
        <v>135420000</v>
      </c>
      <c r="K23" s="11">
        <v>1269522.8274000001</v>
      </c>
    </row>
    <row r="24" spans="1:11">
      <c r="A24" s="5" t="s">
        <v>52</v>
      </c>
      <c r="B24" s="6">
        <v>59100</v>
      </c>
      <c r="C24" s="8" t="s">
        <v>53</v>
      </c>
      <c r="D24" s="4">
        <v>6688080</v>
      </c>
      <c r="E24" s="4" t="s">
        <v>148</v>
      </c>
      <c r="F24" s="4" t="s">
        <v>40</v>
      </c>
      <c r="G24" s="4">
        <v>106.66999999999999</v>
      </c>
      <c r="H24" s="7">
        <v>4355</v>
      </c>
      <c r="I24" s="10">
        <v>40.826849160963725</v>
      </c>
      <c r="J24" s="11">
        <v>257380500</v>
      </c>
      <c r="K24" s="11">
        <v>2412866.7853999999</v>
      </c>
    </row>
    <row r="25" spans="1:11">
      <c r="A25" s="5" t="s">
        <v>54</v>
      </c>
      <c r="B25" s="6">
        <v>353200</v>
      </c>
      <c r="C25" s="8" t="s">
        <v>55</v>
      </c>
      <c r="D25" s="4">
        <v>6043214</v>
      </c>
      <c r="E25" s="4" t="s">
        <v>56</v>
      </c>
      <c r="F25" s="4" t="s">
        <v>57</v>
      </c>
      <c r="G25" s="4">
        <v>1.3246</v>
      </c>
      <c r="H25" s="7">
        <v>3.41</v>
      </c>
      <c r="I25" s="10">
        <v>2.5743620715687756</v>
      </c>
      <c r="J25" s="11">
        <v>1204412</v>
      </c>
      <c r="K25" s="11">
        <v>909264.68370000005</v>
      </c>
    </row>
    <row r="26" spans="1:11">
      <c r="A26" s="5" t="s">
        <v>58</v>
      </c>
      <c r="B26" s="6">
        <v>991000</v>
      </c>
      <c r="C26" s="8" t="s">
        <v>59</v>
      </c>
      <c r="D26" s="4" t="s">
        <v>60</v>
      </c>
      <c r="E26" s="4" t="s">
        <v>149</v>
      </c>
      <c r="F26" s="4" t="s">
        <v>15</v>
      </c>
      <c r="G26" s="4">
        <v>7.8262000000000009</v>
      </c>
      <c r="H26" s="7">
        <v>8.5</v>
      </c>
      <c r="I26" s="10">
        <v>1.0860954230661111</v>
      </c>
      <c r="J26" s="11">
        <v>8423500</v>
      </c>
      <c r="K26" s="11">
        <v>1076320.5641999999</v>
      </c>
    </row>
    <row r="27" spans="1:11">
      <c r="A27" s="5" t="s">
        <v>75</v>
      </c>
      <c r="B27" s="6">
        <v>117234</v>
      </c>
      <c r="C27" s="8" t="s">
        <v>77</v>
      </c>
      <c r="D27" s="4" t="s">
        <v>78</v>
      </c>
      <c r="E27" s="4" t="s">
        <v>150</v>
      </c>
      <c r="F27" s="4" t="s">
        <v>104</v>
      </c>
      <c r="G27" s="4">
        <v>0.7267441860465117</v>
      </c>
      <c r="H27" s="4">
        <v>15.975</v>
      </c>
      <c r="I27" s="10">
        <v>21.981599999999997</v>
      </c>
      <c r="J27" s="11">
        <v>1872813.15</v>
      </c>
      <c r="K27" s="11">
        <v>2576990.8944000001</v>
      </c>
    </row>
    <row r="28" spans="1:11">
      <c r="A28" s="5" t="s">
        <v>61</v>
      </c>
      <c r="B28" s="6">
        <v>58995</v>
      </c>
      <c r="C28" s="8" t="s">
        <v>62</v>
      </c>
      <c r="F28" s="4" t="s">
        <v>19</v>
      </c>
      <c r="G28" s="4">
        <v>0.82014270483064045</v>
      </c>
      <c r="H28" s="7">
        <v>47.12</v>
      </c>
      <c r="I28" s="10">
        <v>57.453416000000004</v>
      </c>
      <c r="J28" s="11">
        <v>2779844.4</v>
      </c>
      <c r="K28" s="11">
        <v>3389464.2768999999</v>
      </c>
    </row>
    <row r="29" spans="1:11">
      <c r="A29" s="5" t="s">
        <v>92</v>
      </c>
      <c r="B29" s="6">
        <v>57700</v>
      </c>
      <c r="C29" s="8" t="s">
        <v>95</v>
      </c>
      <c r="F29" s="4" t="s">
        <v>40</v>
      </c>
      <c r="G29" s="4">
        <v>106.66999999999999</v>
      </c>
      <c r="H29" s="7">
        <v>4225</v>
      </c>
      <c r="I29" s="10">
        <v>39.608137245711077</v>
      </c>
      <c r="J29" s="11">
        <v>243782500</v>
      </c>
      <c r="K29" s="11">
        <v>2285389.5189</v>
      </c>
    </row>
    <row r="30" spans="1:11">
      <c r="A30" s="5" t="s">
        <v>113</v>
      </c>
      <c r="B30" s="6">
        <v>81528</v>
      </c>
      <c r="C30" s="8" t="s">
        <v>116</v>
      </c>
      <c r="F30" s="4" t="s">
        <v>19</v>
      </c>
      <c r="G30" s="4">
        <v>0.82014270483064045</v>
      </c>
      <c r="H30" s="7">
        <v>23.98</v>
      </c>
      <c r="I30" s="10">
        <v>29.238814000000005</v>
      </c>
      <c r="J30" s="11">
        <v>1955041.44</v>
      </c>
      <c r="K30" s="11">
        <v>2383782.0277999998</v>
      </c>
    </row>
    <row r="31" spans="1:11">
      <c r="A31" s="5" t="s">
        <v>63</v>
      </c>
      <c r="B31" s="6">
        <v>74100</v>
      </c>
      <c r="C31" s="8" t="s">
        <v>64</v>
      </c>
      <c r="F31" s="4" t="s">
        <v>40</v>
      </c>
      <c r="G31" s="4">
        <v>106.66999999999999</v>
      </c>
      <c r="H31" s="7">
        <v>3235</v>
      </c>
      <c r="I31" s="10">
        <v>30.327177275710138</v>
      </c>
      <c r="J31" s="11">
        <v>239713500</v>
      </c>
      <c r="K31" s="11">
        <v>2247243.8361</v>
      </c>
    </row>
    <row r="32" spans="1:11">
      <c r="A32" s="5" t="s">
        <v>65</v>
      </c>
      <c r="B32" s="6">
        <v>58000</v>
      </c>
      <c r="C32" s="8" t="s">
        <v>66</v>
      </c>
      <c r="D32" s="4">
        <v>5966516</v>
      </c>
      <c r="E32" s="4" t="s">
        <v>151</v>
      </c>
      <c r="F32" s="4" t="s">
        <v>40</v>
      </c>
      <c r="G32" s="4">
        <v>106.66999999999999</v>
      </c>
      <c r="H32" s="4">
        <v>5660</v>
      </c>
      <c r="I32" s="10">
        <v>53.060841848692235</v>
      </c>
      <c r="J32" s="11">
        <v>328280000</v>
      </c>
      <c r="K32" s="11">
        <v>3077528.8272000002</v>
      </c>
    </row>
    <row r="33" spans="1:11">
      <c r="A33" s="5" t="s">
        <v>68</v>
      </c>
      <c r="B33" s="6">
        <v>85128</v>
      </c>
      <c r="C33" s="8" t="s">
        <v>69</v>
      </c>
      <c r="D33" s="4">
        <v>6858731</v>
      </c>
      <c r="E33" s="4" t="s">
        <v>152</v>
      </c>
      <c r="F33" s="4" t="s">
        <v>104</v>
      </c>
      <c r="G33" s="4">
        <v>0.7267441860465117</v>
      </c>
      <c r="H33" s="4">
        <v>12.85</v>
      </c>
      <c r="I33" s="10">
        <v>17.6816</v>
      </c>
      <c r="J33" s="11">
        <v>1093894.8</v>
      </c>
      <c r="K33" s="11">
        <v>1505199.2448</v>
      </c>
    </row>
    <row r="34" spans="1:11">
      <c r="A34" s="5" t="s">
        <v>70</v>
      </c>
      <c r="B34" s="6">
        <v>171165</v>
      </c>
      <c r="C34" s="8" t="s">
        <v>71</v>
      </c>
      <c r="D34" s="4" t="s">
        <v>117</v>
      </c>
      <c r="E34" s="4" t="s">
        <v>153</v>
      </c>
      <c r="F34" s="4" t="s">
        <v>19</v>
      </c>
      <c r="G34" s="4">
        <v>0.82014270483064045</v>
      </c>
      <c r="H34" s="7">
        <v>17.446000000000002</v>
      </c>
      <c r="I34" s="10">
        <v>21.271907800000005</v>
      </c>
      <c r="J34" s="11">
        <v>2986144.5900000003</v>
      </c>
      <c r="K34" s="11">
        <v>3641006.0986000001</v>
      </c>
    </row>
    <row r="35" spans="1:11">
      <c r="A35" s="5" t="s">
        <v>93</v>
      </c>
      <c r="B35" s="6">
        <v>37314</v>
      </c>
      <c r="C35" s="8" t="s">
        <v>96</v>
      </c>
      <c r="D35" s="4">
        <v>6894928</v>
      </c>
      <c r="E35" s="4" t="s">
        <v>154</v>
      </c>
      <c r="F35" s="4" t="s">
        <v>19</v>
      </c>
      <c r="G35" s="4">
        <v>0.82014270483064045</v>
      </c>
      <c r="H35" s="7">
        <v>53.46</v>
      </c>
      <c r="I35" s="10">
        <v>65.183778000000004</v>
      </c>
      <c r="J35" s="11">
        <v>1994806.44</v>
      </c>
      <c r="K35" s="11">
        <v>2432267.4923</v>
      </c>
    </row>
    <row r="36" spans="1:11">
      <c r="A36" s="5" t="s">
        <v>76</v>
      </c>
      <c r="B36" s="6">
        <v>80018</v>
      </c>
      <c r="C36" s="8" t="s">
        <v>110</v>
      </c>
      <c r="D36" s="4">
        <v>6897466</v>
      </c>
      <c r="E36" s="4" t="s">
        <v>67</v>
      </c>
      <c r="F36" s="4" t="s">
        <v>104</v>
      </c>
      <c r="G36" s="4">
        <v>0.7267441860465117</v>
      </c>
      <c r="H36" s="7">
        <v>20.36</v>
      </c>
      <c r="I36" s="10">
        <v>28.015359999999998</v>
      </c>
      <c r="J36" s="11">
        <v>1629166.48</v>
      </c>
      <c r="K36" s="11">
        <v>2241733.0764000001</v>
      </c>
    </row>
    <row r="37" spans="1:11">
      <c r="A37" s="5" t="s">
        <v>97</v>
      </c>
      <c r="B37" s="6">
        <v>7082.91</v>
      </c>
      <c r="C37" s="8" t="s">
        <v>19</v>
      </c>
      <c r="F37" s="4" t="s">
        <v>19</v>
      </c>
      <c r="G37" s="4">
        <v>0.82014270483064045</v>
      </c>
      <c r="H37" s="4">
        <v>1</v>
      </c>
      <c r="I37" s="10">
        <v>1.2193000000000001</v>
      </c>
      <c r="J37" s="11">
        <v>7174.41</v>
      </c>
      <c r="K37" s="11">
        <v>8636.1921999999995</v>
      </c>
    </row>
    <row r="38" spans="1:11">
      <c r="A38" s="5" t="s">
        <v>72</v>
      </c>
      <c r="B38" s="6">
        <v>1446419.59</v>
      </c>
      <c r="C38" s="8" t="s">
        <v>73</v>
      </c>
      <c r="F38" s="4" t="s">
        <v>35</v>
      </c>
      <c r="G38" s="4">
        <v>1</v>
      </c>
      <c r="H38" s="4">
        <v>100</v>
      </c>
      <c r="I38" s="10">
        <v>1</v>
      </c>
      <c r="J38" s="11">
        <v>1231731.1599999999</v>
      </c>
      <c r="K38" s="11">
        <v>1446419.59</v>
      </c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82156861.363400012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79</v>
      </c>
    </row>
    <row r="42" spans="1:11">
      <c r="A42" s="8" t="s">
        <v>80</v>
      </c>
      <c r="K42" s="11">
        <v>10448.620648000002</v>
      </c>
    </row>
    <row r="43" spans="1:11">
      <c r="A43" s="8" t="s">
        <v>81</v>
      </c>
      <c r="K43" s="11">
        <v>1696.1447756305272</v>
      </c>
    </row>
    <row r="44" spans="1:11">
      <c r="A44" s="8" t="s">
        <v>118</v>
      </c>
      <c r="K44" s="11">
        <v>17175.40076872598</v>
      </c>
    </row>
    <row r="45" spans="1:11">
      <c r="A45" s="8" t="s">
        <v>98</v>
      </c>
      <c r="K45" s="11">
        <v>14560.014897000003</v>
      </c>
    </row>
    <row r="46" spans="1:11">
      <c r="A46" s="8" t="s">
        <v>121</v>
      </c>
      <c r="G46" s="13"/>
      <c r="K46" s="11">
        <v>47382.425538917232</v>
      </c>
    </row>
    <row r="47" spans="1:11">
      <c r="A47" s="8" t="s">
        <v>72</v>
      </c>
      <c r="K47" s="11">
        <v>1590.5</v>
      </c>
    </row>
    <row r="48" spans="1:11">
      <c r="K48" s="23">
        <f>SUM(K42:K47)</f>
        <v>92853.106628273745</v>
      </c>
    </row>
    <row r="50" spans="1:11">
      <c r="A50" s="1" t="s">
        <v>82</v>
      </c>
    </row>
    <row r="51" spans="1:11" customFormat="1">
      <c r="A51" s="21" t="s">
        <v>0</v>
      </c>
      <c r="B51" s="22" t="s">
        <v>83</v>
      </c>
      <c r="C51" s="21" t="s">
        <v>84</v>
      </c>
      <c r="D51" s="21" t="s">
        <v>85</v>
      </c>
      <c r="E51" s="21" t="s">
        <v>86</v>
      </c>
      <c r="F51" s="20" t="s">
        <v>87</v>
      </c>
      <c r="G51" s="21" t="s">
        <v>88</v>
      </c>
      <c r="H51" s="21" t="s">
        <v>6</v>
      </c>
      <c r="I51" s="21" t="s">
        <v>89</v>
      </c>
      <c r="J51" s="21" t="s">
        <v>4</v>
      </c>
      <c r="K51" s="21"/>
    </row>
    <row r="52" spans="1:11" customFormat="1">
      <c r="A52" s="14" t="s">
        <v>122</v>
      </c>
      <c r="B52" s="15">
        <v>3900</v>
      </c>
      <c r="C52" s="14" t="s">
        <v>119</v>
      </c>
      <c r="D52" s="16">
        <v>43158</v>
      </c>
      <c r="E52" s="16">
        <v>43161</v>
      </c>
      <c r="F52" s="17">
        <v>22676397</v>
      </c>
      <c r="G52" s="14" t="s">
        <v>40</v>
      </c>
      <c r="H52" s="4">
        <v>106.66999999999999</v>
      </c>
      <c r="I52" s="18">
        <v>212584.57860691857</v>
      </c>
      <c r="J52" s="14" t="s">
        <v>67</v>
      </c>
      <c r="K52" s="18">
        <f>+I52</f>
        <v>212584.57860691857</v>
      </c>
    </row>
    <row r="53" spans="1:11" customFormat="1">
      <c r="A53" s="14" t="s">
        <v>155</v>
      </c>
      <c r="B53" s="15">
        <v>484</v>
      </c>
      <c r="C53" s="14" t="s">
        <v>119</v>
      </c>
      <c r="D53" s="16">
        <v>43152</v>
      </c>
      <c r="E53" s="16">
        <v>43167</v>
      </c>
      <c r="F53" s="17">
        <v>7908.56</v>
      </c>
      <c r="G53" s="14" t="s">
        <v>19</v>
      </c>
      <c r="H53" s="4">
        <v>0.82014270483064045</v>
      </c>
      <c r="I53" s="18">
        <v>9642.9072080000024</v>
      </c>
      <c r="J53" s="14" t="s">
        <v>157</v>
      </c>
      <c r="K53" s="18">
        <f>+I53</f>
        <v>9642.9072080000024</v>
      </c>
    </row>
    <row r="54" spans="1:11" customFormat="1">
      <c r="A54" s="14" t="s">
        <v>156</v>
      </c>
      <c r="B54" s="15">
        <v>4009</v>
      </c>
      <c r="C54" s="14" t="s">
        <v>119</v>
      </c>
      <c r="D54" s="16">
        <v>43158</v>
      </c>
      <c r="E54" s="16">
        <v>43160</v>
      </c>
      <c r="F54" s="17">
        <v>1270943.6000000001</v>
      </c>
      <c r="G54" s="14" t="s">
        <v>146</v>
      </c>
      <c r="H54" s="4">
        <v>6.1060000000000008</v>
      </c>
      <c r="I54" s="18">
        <v>208146.67540124466</v>
      </c>
      <c r="J54" s="14" t="s">
        <v>145</v>
      </c>
      <c r="K54" s="18">
        <f>+I54</f>
        <v>208146.67540124466</v>
      </c>
    </row>
    <row r="55" spans="1:11" customFormat="1">
      <c r="A55" s="14"/>
      <c r="B55" s="15"/>
      <c r="C55" s="14"/>
      <c r="D55" s="16"/>
      <c r="E55" s="16"/>
      <c r="F55" s="17"/>
      <c r="G55" s="14"/>
      <c r="H55" s="4"/>
      <c r="I55" s="19"/>
      <c r="J55" s="14"/>
      <c r="K55" s="18"/>
    </row>
    <row r="56" spans="1:11" customFormat="1">
      <c r="A56" s="14"/>
      <c r="B56" s="15"/>
      <c r="C56" s="14"/>
      <c r="D56" s="16"/>
      <c r="E56" s="16"/>
      <c r="F56" s="17"/>
      <c r="G56" s="14"/>
      <c r="H56" s="4"/>
      <c r="I56" s="20">
        <f>SUM(I52:I55)</f>
        <v>430374.16121616319</v>
      </c>
      <c r="J56" s="14"/>
      <c r="K56" s="20">
        <f>SUM(K52:K55)</f>
        <v>430374.16121616319</v>
      </c>
    </row>
    <row r="57" spans="1:11" customFormat="1">
      <c r="A57" s="14"/>
      <c r="B57" s="15"/>
      <c r="C57" s="14"/>
      <c r="D57" s="16"/>
      <c r="E57" s="16"/>
      <c r="F57" s="17"/>
      <c r="G57" s="14"/>
      <c r="H57" s="4"/>
      <c r="I57" s="18"/>
      <c r="J57" s="14"/>
      <c r="K57" s="18"/>
    </row>
    <row r="58" spans="1:11" customFormat="1">
      <c r="A58" s="14" t="s">
        <v>120</v>
      </c>
      <c r="B58" s="15"/>
      <c r="C58" s="14" t="s">
        <v>123</v>
      </c>
      <c r="D58" s="16">
        <v>43158</v>
      </c>
      <c r="E58" s="16">
        <v>43160</v>
      </c>
      <c r="F58" s="17">
        <v>337781.45</v>
      </c>
      <c r="G58" s="14" t="s">
        <v>19</v>
      </c>
      <c r="H58" s="4">
        <v>0.82014270483064045</v>
      </c>
      <c r="I58" s="18">
        <v>411856.92198500008</v>
      </c>
      <c r="J58" s="14" t="s">
        <v>124</v>
      </c>
      <c r="K58" s="18">
        <f>+I58</f>
        <v>411856.92198500008</v>
      </c>
    </row>
    <row r="59" spans="1:11" customFormat="1">
      <c r="A59" s="14" t="s">
        <v>158</v>
      </c>
      <c r="B59" s="15"/>
      <c r="C59" s="14" t="s">
        <v>123</v>
      </c>
      <c r="D59" s="16">
        <v>43152</v>
      </c>
      <c r="E59" s="16">
        <v>43167</v>
      </c>
      <c r="F59" s="17">
        <v>0</v>
      </c>
      <c r="G59" s="14" t="s">
        <v>19</v>
      </c>
      <c r="H59" s="4">
        <v>0.82014270483064045</v>
      </c>
      <c r="I59" s="18">
        <v>0</v>
      </c>
      <c r="J59" s="14"/>
      <c r="K59" s="18">
        <f t="shared" ref="K59:K64" si="0">+I59</f>
        <v>0</v>
      </c>
    </row>
    <row r="60" spans="1:11" customFormat="1">
      <c r="A60" s="14" t="s">
        <v>158</v>
      </c>
      <c r="B60" s="15"/>
      <c r="C60" s="14" t="s">
        <v>123</v>
      </c>
      <c r="D60" s="16">
        <v>43152</v>
      </c>
      <c r="E60" s="16">
        <v>43167</v>
      </c>
      <c r="F60" s="17">
        <v>0</v>
      </c>
      <c r="G60" s="14" t="s">
        <v>19</v>
      </c>
      <c r="H60" s="4">
        <v>0.82014270483064045</v>
      </c>
      <c r="I60" s="18">
        <v>0</v>
      </c>
      <c r="J60" s="14"/>
      <c r="K60" s="18">
        <f t="shared" si="0"/>
        <v>0</v>
      </c>
    </row>
    <row r="61" spans="1:11" customFormat="1">
      <c r="A61" s="14"/>
      <c r="B61" s="15"/>
      <c r="C61" s="14"/>
      <c r="D61" s="16"/>
      <c r="E61" s="16"/>
      <c r="F61" s="17"/>
      <c r="G61" s="14"/>
      <c r="H61" s="4"/>
      <c r="I61" s="18"/>
      <c r="J61" s="14"/>
      <c r="K61" s="18"/>
    </row>
    <row r="62" spans="1:11" customFormat="1">
      <c r="A62" s="14"/>
      <c r="B62" s="15"/>
      <c r="C62" s="14"/>
      <c r="D62" s="16"/>
      <c r="E62" s="16"/>
      <c r="F62" s="17"/>
      <c r="G62" s="14"/>
      <c r="H62" s="4"/>
      <c r="I62" s="18"/>
      <c r="J62" s="14"/>
      <c r="K62" s="18"/>
    </row>
    <row r="63" spans="1:11" customFormat="1">
      <c r="A63" s="14"/>
      <c r="B63" s="15"/>
      <c r="C63" s="14"/>
      <c r="D63" s="16"/>
      <c r="E63" s="16"/>
      <c r="F63" s="17"/>
      <c r="G63" s="14"/>
      <c r="H63" s="4"/>
      <c r="I63" s="18"/>
      <c r="J63" s="14"/>
      <c r="K63" s="18"/>
    </row>
    <row r="64" spans="1:11" customFormat="1">
      <c r="A64" s="14"/>
      <c r="B64" s="15"/>
      <c r="C64" s="14"/>
      <c r="D64" s="16"/>
      <c r="E64" s="16"/>
      <c r="F64" s="17"/>
      <c r="G64" s="14"/>
      <c r="H64" s="4"/>
      <c r="I64" s="18"/>
      <c r="J64" s="14"/>
      <c r="K64" s="18"/>
    </row>
    <row r="65" spans="1:11" customFormat="1">
      <c r="A65" s="14"/>
      <c r="B65" s="15"/>
      <c r="C65" s="14"/>
      <c r="D65" s="16"/>
      <c r="E65" s="16"/>
      <c r="F65" s="17"/>
      <c r="G65" s="14"/>
      <c r="H65" s="4"/>
      <c r="I65" s="18"/>
      <c r="J65" s="14"/>
      <c r="K65" s="18"/>
    </row>
    <row r="66" spans="1:11" customFormat="1">
      <c r="A66" s="14"/>
      <c r="B66" s="15"/>
      <c r="C66" s="14"/>
      <c r="D66" s="16"/>
      <c r="E66" s="16"/>
      <c r="F66" s="17"/>
      <c r="G66" s="14"/>
      <c r="H66" s="4"/>
      <c r="I66" s="18"/>
      <c r="J66" s="14"/>
      <c r="K66" s="18"/>
    </row>
    <row r="67" spans="1:11">
      <c r="I67" s="23">
        <f>SUM(I58:I66)</f>
        <v>411856.92198500008</v>
      </c>
      <c r="K67" s="23">
        <f>SUM(K58:K66)</f>
        <v>411856.92198500008</v>
      </c>
    </row>
    <row r="71" spans="1:11">
      <c r="K71" s="24">
        <f>+K39+K48-K56+K67</f>
        <v>82231197.230797112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2018-03-30T02:10:17Z</dcterms:modified>
</cp:coreProperties>
</file>