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8-12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4" i="1" l="1"/>
  <c r="K58" i="1"/>
  <c r="K47" i="1"/>
  <c r="K39" i="1"/>
  <c r="K82" i="1" l="1"/>
  <c r="K72" i="1" l="1"/>
  <c r="K84" i="1" s="1"/>
</calcChain>
</file>

<file path=xl/sharedStrings.xml><?xml version="1.0" encoding="utf-8"?>
<sst xmlns="http://schemas.openxmlformats.org/spreadsheetml/2006/main" count="223" uniqueCount="181">
  <si>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</si>
  <si>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</si>
  <si>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</si>
  <si>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</si>
  <si>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</si>
  <si>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</si>
  <si>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</si>
  <si>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</si>
  <si>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</si>
  <si>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</si>
  <si>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</si>
  <si>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</si>
  <si>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</si>
  <si>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</si>
  <si>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</si>
  <si>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</si>
  <si>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ICON PLC</t>
  </si>
  <si>
    <t>G4705A100</t>
  </si>
  <si>
    <t>B94G471</t>
  </si>
  <si>
    <t>USD</t>
  </si>
  <si>
    <t>JPY</t>
  </si>
  <si>
    <t>KOITO MANUFACTURING CO LTD</t>
  </si>
  <si>
    <t>649632007</t>
  </si>
  <si>
    <t>6496324</t>
  </si>
  <si>
    <t>B02L48900</t>
  </si>
  <si>
    <t>B02L486</t>
  </si>
  <si>
    <t>MILLICOM INTL CELLULAR SDR</t>
  </si>
  <si>
    <t>B00L2M903</t>
  </si>
  <si>
    <t>B00L2M8</t>
  </si>
  <si>
    <t>SAMSUNG ELECTR GDR</t>
  </si>
  <si>
    <t>494281900</t>
  </si>
  <si>
    <t>4942818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</si>
  <si>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</si>
  <si>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</si>
  <si>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</si>
  <si>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</si>
  <si>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</si>
  <si>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</si>
  <si>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</si>
  <si>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</si>
  <si>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</si>
  <si>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</si>
  <si>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</si>
  <si>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ICLR US</t>
  </si>
  <si>
    <t>7276 JP</t>
  </si>
  <si>
    <t>MIC SS</t>
  </si>
  <si>
    <t>SMSN LI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</si>
  <si>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</si>
  <si>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</si>
  <si>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</si>
  <si>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</si>
  <si>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</si>
  <si>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</si>
  <si>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</si>
  <si>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</si>
  <si>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</si>
  <si>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</si>
  <si>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</si>
  <si>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ASSA ABLOY AB B</t>
  </si>
  <si>
    <t>OUTSOURCING INC</t>
  </si>
  <si>
    <t>SAP SE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</si>
  <si>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</si>
  <si>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</si>
  <si>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</si>
  <si>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</si>
  <si>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</si>
  <si>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</si>
  <si>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</si>
  <si>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</si>
  <si>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</si>
  <si>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INFINEON TECHNOLOGIES AG</t>
  </si>
  <si>
    <t>NXP SEMICONDUCTORS NV</t>
  </si>
  <si>
    <t>588950907</t>
  </si>
  <si>
    <t>5889505</t>
  </si>
  <si>
    <t>N6596X109</t>
  </si>
  <si>
    <t>B505PN7</t>
  </si>
  <si>
    <t>NXPI US</t>
  </si>
  <si>
    <t>NORTHERN DRILLING LTD</t>
  </si>
  <si>
    <t>ZOOPLUS AG</t>
  </si>
  <si>
    <t>ACI0T6BJ7</t>
  </si>
  <si>
    <t>BD3FFZ2</t>
  </si>
  <si>
    <t>NODL NO</t>
  </si>
  <si>
    <t>B2R9XL905</t>
  </si>
  <si>
    <t>B2R9XL5</t>
  </si>
  <si>
    <t>NOVO NORDISK A/S B</t>
  </si>
  <si>
    <t>BFYFZP903</t>
  </si>
  <si>
    <t>BFYFZP5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</si>
  <si>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</si>
  <si>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</si>
  <si>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</si>
  <si>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</si>
  <si>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</si>
  <si>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</si>
  <si>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</si>
  <si>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</si>
  <si>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</si>
  <si>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</si>
  <si>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</si>
  <si>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</si>
  <si>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</si>
  <si>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SAMSUNG ELECTRONICS CO LTD</t>
  </si>
  <si>
    <t>BV9FWX902</t>
  </si>
  <si>
    <t>BV9FWX9</t>
  </si>
  <si>
    <t>GVNV NA</t>
  </si>
  <si>
    <t>603654906</t>
  </si>
  <si>
    <t>6036548</t>
  </si>
  <si>
    <t>7518 JP</t>
  </si>
  <si>
    <t>677172009</t>
  </si>
  <si>
    <t>6771720</t>
  </si>
  <si>
    <t>005930 KS</t>
  </si>
  <si>
    <t>KRW</t>
  </si>
  <si>
    <t>ATLANTIC SAPPHIRE AS</t>
  </si>
  <si>
    <t>RECKITT BENCKISER GROUP PLC</t>
  </si>
  <si>
    <t>YARA INTERNATIONAL ASA</t>
  </si>
  <si>
    <t>BDFG5D907</t>
  </si>
  <si>
    <t>B24CGK904</t>
  </si>
  <si>
    <t>775125909</t>
  </si>
  <si>
    <t>BDFG5D1</t>
  </si>
  <si>
    <t>ASAME NO</t>
  </si>
  <si>
    <t>IFX GR</t>
  </si>
  <si>
    <t>B24CGK7</t>
  </si>
  <si>
    <t>RB/ LN</t>
  </si>
  <si>
    <t>SAP GR</t>
  </si>
  <si>
    <t>7751259</t>
  </si>
  <si>
    <t>YAR NO</t>
  </si>
  <si>
    <t>ZO1 GR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</si>
  <si>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</si>
  <si>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</si>
  <si>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</si>
  <si>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</si>
  <si>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</si>
  <si>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</si>
  <si>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</si>
  <si>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</si>
  <si>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</si>
  <si>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</si>
  <si>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</si>
  <si>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</si>
  <si>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</si>
  <si>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B0JDQD905</t>
  </si>
  <si>
    <t>B0JDQD4</t>
  </si>
  <si>
    <t>7832 JP</t>
  </si>
  <si>
    <t>550507909</t>
  </si>
  <si>
    <t>5505072</t>
  </si>
  <si>
    <t>KER FP</t>
  </si>
  <si>
    <t>BB22L9907</t>
  </si>
  <si>
    <t>BB22L96</t>
  </si>
  <si>
    <t>KGX GR</t>
  </si>
  <si>
    <t>B8K6VP908</t>
  </si>
  <si>
    <t>B8K6VP5</t>
  </si>
  <si>
    <t>MSEIS NO</t>
  </si>
  <si>
    <t>86199E9B7</t>
  </si>
  <si>
    <t>OUTSOURCING INC COMMON STOCK</t>
  </si>
  <si>
    <t>GALAXY ENTERTAINMENT GROUP L</t>
  </si>
  <si>
    <t>HOSHIZAKI CORP</t>
  </si>
  <si>
    <t>MAGSEIS FAIRFIELD ASA</t>
  </si>
  <si>
    <t>MOWI ASA</t>
  </si>
  <si>
    <t>RENTOKIL INITIAL PLC</t>
  </si>
  <si>
    <t>SONY CORP</t>
  </si>
  <si>
    <t>TAKEDA PHARMA SP ADR WI</t>
  </si>
  <si>
    <t>646587006</t>
  </si>
  <si>
    <t>6465874</t>
  </si>
  <si>
    <t>27 HK</t>
  </si>
  <si>
    <t>HKD</t>
  </si>
  <si>
    <t>B3FF8W906</t>
  </si>
  <si>
    <t>B3FF8W8</t>
  </si>
  <si>
    <t>6465 JP</t>
  </si>
  <si>
    <t>MOWI NO</t>
  </si>
  <si>
    <t>B082RF905</t>
  </si>
  <si>
    <t>B082RF1</t>
  </si>
  <si>
    <t>RTO LN</t>
  </si>
  <si>
    <t>682150008</t>
  </si>
  <si>
    <t>6821506</t>
  </si>
  <si>
    <t>6758 JP</t>
  </si>
  <si>
    <t>TAK US</t>
  </si>
  <si>
    <t>DANISH KRONE</t>
  </si>
  <si>
    <t>SOUTH KOREAN WON</t>
  </si>
  <si>
    <t>HOSHIZAKI CORP COMMON STOCK</t>
  </si>
  <si>
    <t>NXP SEMICONDUCTORS NV COMMON STOCK</t>
  </si>
  <si>
    <t>NOVO NORDISK A/S B COMMON STOCK DKK.2</t>
  </si>
  <si>
    <t>MAGSEIS FAIRFIELD ASA COMMON STOCK NOK.05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</si>
</sst>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1"/>
  <sheetViews>
    <sheetView tabSelected="1" workbookViewId="0">
      <pane xSplit="1" ySplit="1" topLeftCell="B35" activePane="bottomRight" state="frozen"/>
      <selection activeCell="J33" sqref="J33"/>
      <selection pane="topRight" activeCell="J33" sqref="J33"/>
      <selection pane="bottomLeft" activeCell="J33" sqref="J33"/>
      <selection pane="bottomRight" activeCell="J84" sqref="J84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41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10</v>
      </c>
      <c r="B2" s="9">
        <v>58650</v>
      </c>
      <c r="C2" s="31" t="s">
        <v>11</v>
      </c>
      <c r="D2" s="31" t="s">
        <v>12</v>
      </c>
      <c r="E2" s="11" t="s">
        <v>42</v>
      </c>
      <c r="F2" s="31" t="s">
        <v>61</v>
      </c>
      <c r="G2" s="11">
        <v>0.78390000000000004</v>
      </c>
      <c r="H2" s="12">
        <v>16.37</v>
      </c>
      <c r="I2" s="34">
        <v>20.848828999999999</v>
      </c>
      <c r="J2" s="14">
        <v>960100.50000000012</v>
      </c>
      <c r="K2" s="15">
        <v>1224774.205893609</v>
      </c>
      <c r="M2" s="11"/>
      <c r="O2" s="16"/>
    </row>
    <row r="3" spans="1:15" ht="15" x14ac:dyDescent="0.25">
      <c r="A3" s="31" t="s">
        <v>58</v>
      </c>
      <c r="B3" s="17">
        <v>51612</v>
      </c>
      <c r="C3" s="31" t="s">
        <v>62</v>
      </c>
      <c r="D3" s="31" t="s">
        <v>63</v>
      </c>
      <c r="E3" s="11" t="s">
        <v>64</v>
      </c>
      <c r="F3" s="31" t="s">
        <v>13</v>
      </c>
      <c r="G3" s="11">
        <v>8.8533000000000008</v>
      </c>
      <c r="H3" s="11">
        <v>158.15</v>
      </c>
      <c r="I3" s="34">
        <v>17.838108999999999</v>
      </c>
      <c r="J3" s="14">
        <v>8162437.8000000007</v>
      </c>
      <c r="K3" s="15">
        <v>921965.57215953374</v>
      </c>
      <c r="M3" s="11"/>
      <c r="O3" s="16"/>
    </row>
    <row r="4" spans="1:15" ht="15" x14ac:dyDescent="0.25">
      <c r="A4" s="31" t="s">
        <v>111</v>
      </c>
      <c r="B4" s="17">
        <v>252550</v>
      </c>
      <c r="C4" s="31" t="s">
        <v>114</v>
      </c>
      <c r="D4" s="31" t="s">
        <v>117</v>
      </c>
      <c r="E4" s="11" t="s">
        <v>118</v>
      </c>
      <c r="F4" s="31" t="s">
        <v>15</v>
      </c>
      <c r="G4" s="11">
        <v>8.6409000000000002</v>
      </c>
      <c r="H4" s="13">
        <v>69</v>
      </c>
      <c r="I4" s="34">
        <v>7.9684499999999998</v>
      </c>
      <c r="J4" s="14">
        <v>17425950</v>
      </c>
      <c r="K4" s="15">
        <v>2016682.290039232</v>
      </c>
      <c r="M4" s="11"/>
      <c r="O4" s="18"/>
    </row>
    <row r="5" spans="1:15" ht="15" x14ac:dyDescent="0.25">
      <c r="A5" s="31" t="s">
        <v>136</v>
      </c>
      <c r="B5" s="17">
        <v>51100</v>
      </c>
      <c r="C5" s="31" t="s">
        <v>139</v>
      </c>
      <c r="D5" s="31" t="s">
        <v>140</v>
      </c>
      <c r="E5" s="11" t="s">
        <v>141</v>
      </c>
      <c r="F5" s="31" t="s">
        <v>20</v>
      </c>
      <c r="G5" s="11">
        <v>109.69</v>
      </c>
      <c r="H5" s="11">
        <v>4925</v>
      </c>
      <c r="I5" s="34">
        <v>44.889031000000003</v>
      </c>
      <c r="J5" s="14">
        <v>251667500</v>
      </c>
      <c r="K5" s="15">
        <v>2294352.265475431</v>
      </c>
      <c r="M5" s="11"/>
      <c r="O5" s="18"/>
    </row>
    <row r="6" spans="1:15" ht="15" x14ac:dyDescent="0.25">
      <c r="A6" s="31" t="s">
        <v>126</v>
      </c>
      <c r="B6" s="17">
        <v>10067</v>
      </c>
      <c r="C6" s="31" t="s">
        <v>128</v>
      </c>
      <c r="D6" s="31" t="s">
        <v>129</v>
      </c>
      <c r="E6" s="11" t="s">
        <v>130</v>
      </c>
      <c r="F6" s="31" t="s">
        <v>14</v>
      </c>
      <c r="G6" s="11">
        <v>0.87219999999999998</v>
      </c>
      <c r="H6" s="11">
        <v>60.56</v>
      </c>
      <c r="I6" s="34">
        <v>69.229151000000002</v>
      </c>
      <c r="J6" s="14">
        <v>609657.52</v>
      </c>
      <c r="K6" s="15">
        <v>698988.21371245128</v>
      </c>
      <c r="M6" s="11"/>
      <c r="O6" s="18"/>
    </row>
    <row r="7" spans="1:15" ht="15" x14ac:dyDescent="0.25">
      <c r="A7" s="31" t="s">
        <v>90</v>
      </c>
      <c r="B7" s="17">
        <v>109236</v>
      </c>
      <c r="C7" s="31" t="s">
        <v>92</v>
      </c>
      <c r="D7" s="31" t="s">
        <v>93</v>
      </c>
      <c r="E7" s="11" t="s">
        <v>94</v>
      </c>
      <c r="F7" s="31" t="s">
        <v>61</v>
      </c>
      <c r="G7" s="11">
        <v>0.78390000000000004</v>
      </c>
      <c r="H7" s="11">
        <v>16.5</v>
      </c>
      <c r="I7" s="34">
        <v>21.014396999999999</v>
      </c>
      <c r="J7" s="14">
        <v>1802394</v>
      </c>
      <c r="K7" s="15">
        <v>2299265.2123995405</v>
      </c>
      <c r="M7" s="11"/>
      <c r="O7" s="18"/>
    </row>
    <row r="8" spans="1:15" ht="15" x14ac:dyDescent="0.25">
      <c r="A8" s="31" t="s">
        <v>47</v>
      </c>
      <c r="B8" s="17">
        <v>26298</v>
      </c>
      <c r="C8" s="31" t="s">
        <v>85</v>
      </c>
      <c r="D8" s="31" t="s">
        <v>86</v>
      </c>
      <c r="E8" s="11" t="s">
        <v>48</v>
      </c>
      <c r="F8" s="31" t="s">
        <v>61</v>
      </c>
      <c r="G8" s="11">
        <v>0.78390000000000004</v>
      </c>
      <c r="H8" s="11">
        <v>50.17</v>
      </c>
      <c r="I8" s="34">
        <v>63.896501999999998</v>
      </c>
      <c r="J8" s="14">
        <v>1319370.6600000001</v>
      </c>
      <c r="K8" s="15">
        <v>1683085.4190585534</v>
      </c>
      <c r="M8" s="11"/>
      <c r="O8" s="18"/>
    </row>
    <row r="9" spans="1:15" ht="15" x14ac:dyDescent="0.25">
      <c r="A9" s="31" t="s">
        <v>153</v>
      </c>
      <c r="B9" s="17">
        <v>148000</v>
      </c>
      <c r="C9" s="31" t="s">
        <v>160</v>
      </c>
      <c r="D9" s="31" t="s">
        <v>161</v>
      </c>
      <c r="E9" s="11" t="s">
        <v>162</v>
      </c>
      <c r="F9" s="31" t="s">
        <v>163</v>
      </c>
      <c r="G9" s="11">
        <v>7.8319000000000001</v>
      </c>
      <c r="H9" s="12">
        <v>49.8</v>
      </c>
      <c r="I9" s="34">
        <v>6.3606809999999996</v>
      </c>
      <c r="J9" s="14">
        <v>7370400</v>
      </c>
      <c r="K9" s="15">
        <v>941074.32423805201</v>
      </c>
      <c r="M9" s="11"/>
      <c r="O9" s="18"/>
    </row>
    <row r="10" spans="1:15" ht="15" x14ac:dyDescent="0.25">
      <c r="A10" s="31" t="s">
        <v>98</v>
      </c>
      <c r="B10" s="17">
        <v>85281</v>
      </c>
      <c r="C10" s="31" t="s">
        <v>101</v>
      </c>
      <c r="D10" s="31" t="s">
        <v>102</v>
      </c>
      <c r="E10" s="11" t="s">
        <v>103</v>
      </c>
      <c r="F10" s="31" t="s">
        <v>14</v>
      </c>
      <c r="G10" s="11">
        <v>0.87219999999999998</v>
      </c>
      <c r="H10" s="12">
        <v>19.13</v>
      </c>
      <c r="I10" s="34">
        <v>21.868455000000001</v>
      </c>
      <c r="J10" s="14">
        <v>1631425.53</v>
      </c>
      <c r="K10" s="15">
        <v>1870471.8298555377</v>
      </c>
      <c r="M10" s="11"/>
      <c r="O10" s="18"/>
    </row>
    <row r="11" spans="1:15" ht="15" x14ac:dyDescent="0.25">
      <c r="A11" s="31" t="s">
        <v>154</v>
      </c>
      <c r="B11" s="17">
        <v>14300</v>
      </c>
      <c r="C11" s="31" t="s">
        <v>164</v>
      </c>
      <c r="D11" s="31" t="s">
        <v>165</v>
      </c>
      <c r="E11" s="11" t="s">
        <v>166</v>
      </c>
      <c r="F11" s="31" t="s">
        <v>20</v>
      </c>
      <c r="G11" s="11">
        <v>109.69</v>
      </c>
      <c r="H11" s="12">
        <v>6680</v>
      </c>
      <c r="I11" s="34">
        <v>60.885019999999997</v>
      </c>
      <c r="J11" s="14">
        <v>95524000</v>
      </c>
      <c r="K11" s="15">
        <v>870854.22554471693</v>
      </c>
      <c r="M11" s="11"/>
      <c r="O11" s="18"/>
    </row>
    <row r="12" spans="1:15" ht="15" x14ac:dyDescent="0.25">
      <c r="A12" s="31" t="s">
        <v>16</v>
      </c>
      <c r="B12" s="17">
        <v>12341</v>
      </c>
      <c r="C12" s="31" t="s">
        <v>17</v>
      </c>
      <c r="D12" s="31" t="s">
        <v>18</v>
      </c>
      <c r="E12" s="11" t="s">
        <v>43</v>
      </c>
      <c r="F12" s="31" t="s">
        <v>19</v>
      </c>
      <c r="G12" s="11">
        <v>1</v>
      </c>
      <c r="H12" s="12">
        <v>129.21</v>
      </c>
      <c r="I12" s="34">
        <v>129.21</v>
      </c>
      <c r="J12" s="14">
        <v>1594580.61</v>
      </c>
      <c r="K12" s="15">
        <v>1594580.61</v>
      </c>
      <c r="M12" s="11"/>
      <c r="O12" s="18"/>
    </row>
    <row r="13" spans="1:15" ht="15" x14ac:dyDescent="0.25">
      <c r="A13" s="31" t="s">
        <v>70</v>
      </c>
      <c r="B13" s="17">
        <v>121606</v>
      </c>
      <c r="C13" s="31" t="s">
        <v>72</v>
      </c>
      <c r="D13" s="31" t="s">
        <v>73</v>
      </c>
      <c r="E13" s="11" t="s">
        <v>119</v>
      </c>
      <c r="F13" s="31" t="s">
        <v>14</v>
      </c>
      <c r="G13" s="11">
        <v>0.87219999999999998</v>
      </c>
      <c r="H13" s="13">
        <v>17.364999999999998</v>
      </c>
      <c r="I13" s="34">
        <v>19.850795999999999</v>
      </c>
      <c r="J13" s="14">
        <v>2111688.19</v>
      </c>
      <c r="K13" s="15">
        <v>2421105.4689291446</v>
      </c>
      <c r="M13" s="11"/>
      <c r="O13" s="18"/>
    </row>
    <row r="14" spans="1:15" ht="15" x14ac:dyDescent="0.25">
      <c r="A14" s="31" t="s">
        <v>137</v>
      </c>
      <c r="B14" s="17">
        <v>2633</v>
      </c>
      <c r="C14" s="31" t="s">
        <v>142</v>
      </c>
      <c r="D14" s="31" t="s">
        <v>143</v>
      </c>
      <c r="E14" s="11" t="s">
        <v>144</v>
      </c>
      <c r="F14" s="31" t="s">
        <v>14</v>
      </c>
      <c r="G14" s="11">
        <v>0.87219999999999998</v>
      </c>
      <c r="H14" s="11">
        <v>411.6</v>
      </c>
      <c r="I14" s="34">
        <v>470.52045299999997</v>
      </c>
      <c r="J14" s="14">
        <v>1083742.8</v>
      </c>
      <c r="K14" s="15">
        <v>1242539.3258426967</v>
      </c>
      <c r="M14" s="11"/>
      <c r="O14" s="18"/>
    </row>
    <row r="15" spans="1:15" ht="15" x14ac:dyDescent="0.25">
      <c r="A15" s="31" t="s">
        <v>138</v>
      </c>
      <c r="B15" s="17">
        <v>50317</v>
      </c>
      <c r="C15" s="31" t="s">
        <v>145</v>
      </c>
      <c r="D15" s="31" t="s">
        <v>146</v>
      </c>
      <c r="E15" s="11" t="s">
        <v>147</v>
      </c>
      <c r="F15" s="31" t="s">
        <v>14</v>
      </c>
      <c r="G15" s="11">
        <v>0.87219999999999998</v>
      </c>
      <c r="H15" s="17">
        <v>44.33</v>
      </c>
      <c r="I15" s="34">
        <v>50.675829999999998</v>
      </c>
      <c r="J15" s="14">
        <v>2230552.61</v>
      </c>
      <c r="K15" s="15">
        <v>2557386.6200412749</v>
      </c>
      <c r="M15" s="11"/>
      <c r="O15" s="18"/>
    </row>
    <row r="16" spans="1:15" ht="15" x14ac:dyDescent="0.25">
      <c r="A16" s="31" t="s">
        <v>21</v>
      </c>
      <c r="B16" s="17">
        <v>25687</v>
      </c>
      <c r="C16" s="31" t="s">
        <v>22</v>
      </c>
      <c r="D16" s="31" t="s">
        <v>23</v>
      </c>
      <c r="E16" s="11" t="s">
        <v>44</v>
      </c>
      <c r="F16" s="31" t="s">
        <v>20</v>
      </c>
      <c r="G16" s="11">
        <v>109.69</v>
      </c>
      <c r="H16" s="12">
        <v>5680</v>
      </c>
      <c r="I16" s="34">
        <v>51.770496000000001</v>
      </c>
      <c r="J16" s="14">
        <v>145902160</v>
      </c>
      <c r="K16" s="15">
        <v>1330131.8260552466</v>
      </c>
      <c r="M16" s="11"/>
      <c r="O16" s="18"/>
    </row>
    <row r="17" spans="1:15" ht="15" x14ac:dyDescent="0.25">
      <c r="A17" s="31" t="s">
        <v>49</v>
      </c>
      <c r="B17" s="17">
        <v>1703520</v>
      </c>
      <c r="C17" s="31" t="s">
        <v>51</v>
      </c>
      <c r="D17" s="31" t="s">
        <v>52</v>
      </c>
      <c r="E17" s="11" t="s">
        <v>53</v>
      </c>
      <c r="F17" s="31" t="s">
        <v>61</v>
      </c>
      <c r="G17" s="11">
        <v>0.78390000000000004</v>
      </c>
      <c r="H17" s="12">
        <v>0.51849999999999996</v>
      </c>
      <c r="I17" s="34">
        <v>0.66036099999999998</v>
      </c>
      <c r="J17" s="14">
        <v>883275.11999999988</v>
      </c>
      <c r="K17" s="15">
        <v>1126770.1492537311</v>
      </c>
      <c r="M17" s="11"/>
      <c r="O17" s="18"/>
    </row>
    <row r="18" spans="1:15" ht="15" x14ac:dyDescent="0.25">
      <c r="A18" s="31" t="s">
        <v>155</v>
      </c>
      <c r="B18" s="17">
        <v>200011</v>
      </c>
      <c r="C18" s="31" t="s">
        <v>148</v>
      </c>
      <c r="D18" s="31" t="s">
        <v>149</v>
      </c>
      <c r="E18" s="11" t="s">
        <v>150</v>
      </c>
      <c r="F18" s="31" t="s">
        <v>15</v>
      </c>
      <c r="G18" s="11">
        <v>8.6409000000000002</v>
      </c>
      <c r="H18" s="12">
        <v>14.9</v>
      </c>
      <c r="I18" s="34">
        <v>1.720723</v>
      </c>
      <c r="J18" s="14">
        <v>2980163.9</v>
      </c>
      <c r="K18" s="15">
        <v>344890.45122614538</v>
      </c>
      <c r="M18" s="11"/>
      <c r="O18" s="18"/>
    </row>
    <row r="19" spans="1:15" ht="15" x14ac:dyDescent="0.25">
      <c r="A19" s="31" t="s">
        <v>26</v>
      </c>
      <c r="B19" s="17">
        <v>53901</v>
      </c>
      <c r="C19" s="31" t="s">
        <v>27</v>
      </c>
      <c r="D19" s="31" t="s">
        <v>28</v>
      </c>
      <c r="E19" s="11" t="s">
        <v>45</v>
      </c>
      <c r="F19" s="31" t="s">
        <v>13</v>
      </c>
      <c r="G19" s="11">
        <v>8.8533000000000008</v>
      </c>
      <c r="H19" s="11">
        <v>561.5</v>
      </c>
      <c r="I19" s="34">
        <v>63.332901</v>
      </c>
      <c r="J19" s="14">
        <v>30265411.5</v>
      </c>
      <c r="K19" s="15">
        <v>3418545.7964826673</v>
      </c>
      <c r="M19" s="11"/>
      <c r="O19" s="18"/>
    </row>
    <row r="20" spans="1:15" ht="15" x14ac:dyDescent="0.25">
      <c r="A20" s="31" t="s">
        <v>156</v>
      </c>
      <c r="B20" s="17">
        <v>182073</v>
      </c>
      <c r="C20" s="31" t="s">
        <v>24</v>
      </c>
      <c r="D20" s="31" t="s">
        <v>25</v>
      </c>
      <c r="E20" s="11" t="s">
        <v>167</v>
      </c>
      <c r="F20" s="31" t="s">
        <v>15</v>
      </c>
      <c r="G20" s="11">
        <v>8.6409000000000002</v>
      </c>
      <c r="H20" s="12">
        <v>182.7</v>
      </c>
      <c r="I20" s="34">
        <v>21.099069</v>
      </c>
      <c r="J20" s="14">
        <v>33264737.099999998</v>
      </c>
      <c r="K20" s="15">
        <v>3849684.3037183625</v>
      </c>
      <c r="M20" s="11"/>
      <c r="O20" s="18"/>
    </row>
    <row r="21" spans="1:15" ht="15" x14ac:dyDescent="0.25">
      <c r="A21" s="31" t="s">
        <v>99</v>
      </c>
      <c r="B21" s="17">
        <v>121700</v>
      </c>
      <c r="C21" s="31" t="s">
        <v>104</v>
      </c>
      <c r="D21" s="31" t="s">
        <v>105</v>
      </c>
      <c r="E21" s="11" t="s">
        <v>106</v>
      </c>
      <c r="F21" s="31" t="s">
        <v>20</v>
      </c>
      <c r="G21" s="11">
        <v>109.69</v>
      </c>
      <c r="H21" s="12">
        <v>1934</v>
      </c>
      <c r="I21" s="34">
        <v>17.627489000000001</v>
      </c>
      <c r="J21" s="14">
        <v>235367800</v>
      </c>
      <c r="K21" s="15">
        <v>2145754.3987601423</v>
      </c>
      <c r="M21" s="11"/>
      <c r="O21" s="18"/>
    </row>
    <row r="22" spans="1:15" ht="15" x14ac:dyDescent="0.25">
      <c r="A22" s="31" t="s">
        <v>77</v>
      </c>
      <c r="B22" s="17">
        <v>144145</v>
      </c>
      <c r="C22" s="31" t="s">
        <v>79</v>
      </c>
      <c r="D22" s="31" t="s">
        <v>80</v>
      </c>
      <c r="E22" s="11" t="s">
        <v>81</v>
      </c>
      <c r="F22" s="31" t="s">
        <v>15</v>
      </c>
      <c r="G22" s="11">
        <v>8.6409000000000002</v>
      </c>
      <c r="H22" s="12">
        <v>50.8</v>
      </c>
      <c r="I22" s="34">
        <v>5.8666270000000003</v>
      </c>
      <c r="J22" s="14">
        <v>7322566</v>
      </c>
      <c r="K22" s="15">
        <v>847430.93890682678</v>
      </c>
      <c r="M22" s="11"/>
      <c r="O22" s="18"/>
    </row>
    <row r="23" spans="1:15" ht="15" x14ac:dyDescent="0.25">
      <c r="A23" s="31" t="s">
        <v>84</v>
      </c>
      <c r="B23" s="17">
        <v>57290</v>
      </c>
      <c r="C23" s="31" t="s">
        <v>87</v>
      </c>
      <c r="D23" s="31" t="s">
        <v>88</v>
      </c>
      <c r="E23" s="11" t="s">
        <v>89</v>
      </c>
      <c r="F23" s="31" t="s">
        <v>57</v>
      </c>
      <c r="G23" s="11">
        <v>6.5114000000000001</v>
      </c>
      <c r="H23" s="12">
        <v>297.89999999999998</v>
      </c>
      <c r="I23" s="34">
        <v>45.634540999999999</v>
      </c>
      <c r="J23" s="14">
        <v>17066691</v>
      </c>
      <c r="K23" s="15">
        <v>2621047.8545320514</v>
      </c>
      <c r="M23" s="11"/>
      <c r="O23" s="16"/>
    </row>
    <row r="24" spans="1:15" ht="15" x14ac:dyDescent="0.25">
      <c r="A24" s="31" t="s">
        <v>71</v>
      </c>
      <c r="B24" s="17">
        <v>24950</v>
      </c>
      <c r="C24" s="31" t="s">
        <v>74</v>
      </c>
      <c r="D24" s="31" t="s">
        <v>75</v>
      </c>
      <c r="E24" s="10" t="s">
        <v>76</v>
      </c>
      <c r="F24" s="31" t="s">
        <v>19</v>
      </c>
      <c r="G24" s="11">
        <v>1</v>
      </c>
      <c r="H24" s="11">
        <v>73.28</v>
      </c>
      <c r="I24" s="34">
        <v>73.28</v>
      </c>
      <c r="J24" s="14">
        <v>1828336</v>
      </c>
      <c r="K24" s="15">
        <v>1828336</v>
      </c>
      <c r="M24" s="11"/>
      <c r="O24" s="16"/>
    </row>
    <row r="25" spans="1:15" ht="15" x14ac:dyDescent="0.25">
      <c r="A25" s="31" t="s">
        <v>59</v>
      </c>
      <c r="B25" s="17">
        <v>35100</v>
      </c>
      <c r="C25" s="31" t="s">
        <v>65</v>
      </c>
      <c r="D25" s="31" t="s">
        <v>66</v>
      </c>
      <c r="E25" s="11" t="s">
        <v>67</v>
      </c>
      <c r="F25" s="31" t="s">
        <v>20</v>
      </c>
      <c r="G25" s="11">
        <v>109.69</v>
      </c>
      <c r="H25" s="11">
        <v>1056</v>
      </c>
      <c r="I25" s="34">
        <v>9.6249369999999992</v>
      </c>
      <c r="J25" s="14">
        <v>37065600</v>
      </c>
      <c r="K25" s="15">
        <v>337912.29829519556</v>
      </c>
      <c r="M25" s="11"/>
      <c r="O25" s="16"/>
    </row>
    <row r="26" spans="1:15" ht="15" x14ac:dyDescent="0.25">
      <c r="A26" s="31" t="s">
        <v>112</v>
      </c>
      <c r="B26" s="17">
        <v>10907</v>
      </c>
      <c r="C26" s="33" t="s">
        <v>115</v>
      </c>
      <c r="D26" s="33" t="s">
        <v>120</v>
      </c>
      <c r="E26" s="11" t="s">
        <v>121</v>
      </c>
      <c r="F26" s="33" t="s">
        <v>61</v>
      </c>
      <c r="G26" s="11">
        <v>0.78390000000000004</v>
      </c>
      <c r="H26" s="12">
        <v>60.13</v>
      </c>
      <c r="I26" s="35">
        <v>76.581556000000006</v>
      </c>
      <c r="J26" s="14">
        <v>655837.91</v>
      </c>
      <c r="K26" s="15">
        <v>836634.66003316746</v>
      </c>
      <c r="M26" s="11"/>
      <c r="O26" s="16"/>
    </row>
    <row r="27" spans="1:15" ht="15" x14ac:dyDescent="0.25">
      <c r="A27" s="31" t="s">
        <v>157</v>
      </c>
      <c r="B27" s="17">
        <v>192413</v>
      </c>
      <c r="C27" s="33" t="s">
        <v>168</v>
      </c>
      <c r="D27" s="33" t="s">
        <v>169</v>
      </c>
      <c r="E27" s="11" t="s">
        <v>170</v>
      </c>
      <c r="F27" s="33" t="s">
        <v>61</v>
      </c>
      <c r="G27" s="11">
        <v>0.78390000000000004</v>
      </c>
      <c r="H27" s="12">
        <v>3.3719999999999999</v>
      </c>
      <c r="I27" s="35">
        <v>4.2945789999999997</v>
      </c>
      <c r="J27" s="14">
        <v>648816.63599999994</v>
      </c>
      <c r="K27" s="15">
        <v>827677.81094527349</v>
      </c>
      <c r="M27" s="11"/>
      <c r="O27" s="16"/>
    </row>
    <row r="28" spans="1:15" ht="15" x14ac:dyDescent="0.25">
      <c r="A28" s="31" t="s">
        <v>91</v>
      </c>
      <c r="B28" s="17">
        <v>191954</v>
      </c>
      <c r="C28" s="33" t="s">
        <v>95</v>
      </c>
      <c r="D28" s="33" t="s">
        <v>96</v>
      </c>
      <c r="E28" s="11" t="s">
        <v>97</v>
      </c>
      <c r="F28" s="33" t="s">
        <v>14</v>
      </c>
      <c r="G28" s="11">
        <v>0.87219999999999998</v>
      </c>
      <c r="H28" s="12">
        <v>3.2650000000000001</v>
      </c>
      <c r="I28" s="35">
        <v>3.7323840000000001</v>
      </c>
      <c r="J28" s="14">
        <v>626729.81000000006</v>
      </c>
      <c r="K28" s="15">
        <v>718562.03852327459</v>
      </c>
      <c r="M28" s="11"/>
      <c r="O28" s="16"/>
    </row>
    <row r="29" spans="1:15" ht="15" x14ac:dyDescent="0.25">
      <c r="A29" s="31" t="s">
        <v>29</v>
      </c>
      <c r="B29" s="17">
        <v>533</v>
      </c>
      <c r="C29" s="31" t="s">
        <v>30</v>
      </c>
      <c r="D29" s="31" t="s">
        <v>31</v>
      </c>
      <c r="E29" s="7" t="s">
        <v>46</v>
      </c>
      <c r="F29" s="31" t="s">
        <v>19</v>
      </c>
      <c r="G29" s="11">
        <v>1</v>
      </c>
      <c r="H29" s="11">
        <v>867</v>
      </c>
      <c r="I29" s="34">
        <v>867</v>
      </c>
      <c r="J29" s="14">
        <v>462111</v>
      </c>
      <c r="K29" s="15">
        <v>462111</v>
      </c>
      <c r="M29" s="11"/>
      <c r="O29" s="16"/>
    </row>
    <row r="30" spans="1:15" ht="15" x14ac:dyDescent="0.25">
      <c r="A30" s="31" t="s">
        <v>100</v>
      </c>
      <c r="B30" s="17">
        <v>8500</v>
      </c>
      <c r="C30" s="31" t="s">
        <v>107</v>
      </c>
      <c r="D30" s="31" t="s">
        <v>108</v>
      </c>
      <c r="E30" s="7" t="s">
        <v>109</v>
      </c>
      <c r="F30" s="31" t="s">
        <v>110</v>
      </c>
      <c r="G30" s="11">
        <v>1110.95</v>
      </c>
      <c r="H30" s="11">
        <v>38700</v>
      </c>
      <c r="I30" s="34">
        <v>34.683635000000002</v>
      </c>
      <c r="J30" s="14">
        <v>328950000</v>
      </c>
      <c r="K30" s="15">
        <v>296097.93420045904</v>
      </c>
      <c r="M30" s="11"/>
      <c r="O30" s="16"/>
    </row>
    <row r="31" spans="1:15" ht="15" x14ac:dyDescent="0.25">
      <c r="A31" s="31" t="s">
        <v>60</v>
      </c>
      <c r="B31" s="17">
        <v>25766</v>
      </c>
      <c r="C31" s="31" t="s">
        <v>68</v>
      </c>
      <c r="D31" s="31" t="s">
        <v>69</v>
      </c>
      <c r="E31" s="7" t="s">
        <v>122</v>
      </c>
      <c r="F31" s="31" t="s">
        <v>14</v>
      </c>
      <c r="G31" s="11">
        <v>0.87219999999999998</v>
      </c>
      <c r="H31" s="11">
        <v>86.93</v>
      </c>
      <c r="I31" s="34">
        <v>99.374010999999996</v>
      </c>
      <c r="J31" s="14">
        <v>2239838.3800000004</v>
      </c>
      <c r="K31" s="15">
        <v>2568032.9970190329</v>
      </c>
      <c r="M31" s="11"/>
      <c r="O31" s="16"/>
    </row>
    <row r="32" spans="1:15" ht="15" x14ac:dyDescent="0.25">
      <c r="A32" s="31" t="s">
        <v>158</v>
      </c>
      <c r="B32" s="7">
        <v>10800</v>
      </c>
      <c r="C32" s="31" t="s">
        <v>171</v>
      </c>
      <c r="D32" s="31" t="s">
        <v>172</v>
      </c>
      <c r="E32" s="7" t="s">
        <v>173</v>
      </c>
      <c r="F32" s="31" t="s">
        <v>20</v>
      </c>
      <c r="G32" s="11">
        <v>109.69</v>
      </c>
      <c r="H32" s="11">
        <v>5326</v>
      </c>
      <c r="I32" s="34">
        <v>48.543954999999997</v>
      </c>
      <c r="J32" s="14">
        <v>57520800</v>
      </c>
      <c r="K32" s="15">
        <v>524394.20184155344</v>
      </c>
      <c r="M32" s="11"/>
      <c r="O32" s="16"/>
    </row>
    <row r="33" spans="1:15" ht="15" x14ac:dyDescent="0.25">
      <c r="A33" s="31" t="s">
        <v>159</v>
      </c>
      <c r="B33" s="7">
        <v>14953</v>
      </c>
      <c r="C33" s="31" t="s">
        <v>131</v>
      </c>
      <c r="D33" s="31" t="s">
        <v>132</v>
      </c>
      <c r="E33" s="7" t="s">
        <v>174</v>
      </c>
      <c r="F33" s="31" t="s">
        <v>19</v>
      </c>
      <c r="G33" s="11">
        <v>1</v>
      </c>
      <c r="H33" s="11">
        <v>16.82</v>
      </c>
      <c r="I33" s="34">
        <v>16.82</v>
      </c>
      <c r="J33" s="14">
        <v>251509.46</v>
      </c>
      <c r="K33" s="15">
        <v>251509.46</v>
      </c>
      <c r="M33" s="11"/>
      <c r="O33" s="16"/>
    </row>
    <row r="34" spans="1:15" ht="15" x14ac:dyDescent="0.25">
      <c r="A34" s="31" t="s">
        <v>127</v>
      </c>
      <c r="B34" s="19">
        <v>62400</v>
      </c>
      <c r="C34" s="31" t="s">
        <v>133</v>
      </c>
      <c r="D34" s="31" t="s">
        <v>134</v>
      </c>
      <c r="E34" s="7" t="s">
        <v>135</v>
      </c>
      <c r="F34" s="31" t="s">
        <v>20</v>
      </c>
      <c r="G34" s="11">
        <v>109.69</v>
      </c>
      <c r="H34" s="20">
        <v>3705</v>
      </c>
      <c r="I34" s="34">
        <v>33.769311000000002</v>
      </c>
      <c r="J34" s="14">
        <v>231192000</v>
      </c>
      <c r="K34" s="15">
        <v>2107685.2949220529</v>
      </c>
      <c r="M34" s="11"/>
      <c r="O34" s="16"/>
    </row>
    <row r="35" spans="1:15" ht="15" x14ac:dyDescent="0.25">
      <c r="A35" s="31" t="s">
        <v>50</v>
      </c>
      <c r="B35" s="19">
        <v>32402</v>
      </c>
      <c r="C35" s="31" t="s">
        <v>54</v>
      </c>
      <c r="D35" s="31" t="s">
        <v>55</v>
      </c>
      <c r="E35" s="7" t="s">
        <v>56</v>
      </c>
      <c r="F35" s="31" t="s">
        <v>14</v>
      </c>
      <c r="G35" s="11">
        <v>0.87219999999999998</v>
      </c>
      <c r="H35" s="11">
        <v>17.649999999999999</v>
      </c>
      <c r="I35" s="34">
        <v>20.176594000000001</v>
      </c>
      <c r="J35" s="14">
        <v>571895.29999999993</v>
      </c>
      <c r="K35" s="15">
        <v>655692.84567759687</v>
      </c>
    </row>
    <row r="36" spans="1:15" ht="15" x14ac:dyDescent="0.25">
      <c r="A36" s="31" t="s">
        <v>113</v>
      </c>
      <c r="B36" s="19">
        <v>43839</v>
      </c>
      <c r="C36" s="31" t="s">
        <v>116</v>
      </c>
      <c r="D36" s="31" t="s">
        <v>123</v>
      </c>
      <c r="E36" s="7" t="s">
        <v>124</v>
      </c>
      <c r="F36" s="31" t="s">
        <v>15</v>
      </c>
      <c r="G36" s="11">
        <v>8.6409000000000002</v>
      </c>
      <c r="H36" s="11">
        <v>333.5</v>
      </c>
      <c r="I36" s="34">
        <v>38.514173</v>
      </c>
      <c r="J36" s="14">
        <v>14620306.5</v>
      </c>
      <c r="K36" s="15">
        <v>1691988.8553275701</v>
      </c>
    </row>
    <row r="37" spans="1:15" ht="15" x14ac:dyDescent="0.25">
      <c r="A37" s="31" t="s">
        <v>78</v>
      </c>
      <c r="B37" s="19">
        <v>4973</v>
      </c>
      <c r="C37" s="31" t="s">
        <v>82</v>
      </c>
      <c r="D37" s="31" t="s">
        <v>83</v>
      </c>
      <c r="E37" s="21" t="s">
        <v>125</v>
      </c>
      <c r="F37" s="31" t="s">
        <v>14</v>
      </c>
      <c r="G37" s="11">
        <v>0.87219999999999998</v>
      </c>
      <c r="H37" s="7">
        <v>118.9</v>
      </c>
      <c r="I37" s="34">
        <v>135.92051000000001</v>
      </c>
      <c r="J37" s="14">
        <v>591289.70000000007</v>
      </c>
      <c r="K37" s="15">
        <v>677929.03003898193</v>
      </c>
    </row>
    <row r="38" spans="1:15" ht="15" x14ac:dyDescent="0.25">
      <c r="A38" s="8"/>
      <c r="B38" s="19"/>
      <c r="F38" s="11"/>
      <c r="G38" s="11"/>
      <c r="H38" s="13"/>
      <c r="I38" s="13"/>
      <c r="J38" s="14"/>
      <c r="K38" s="15"/>
    </row>
    <row r="39" spans="1:15" ht="15" x14ac:dyDescent="0.25">
      <c r="A39" s="8"/>
      <c r="B39" s="19"/>
      <c r="E39" s="21"/>
      <c r="F39" s="21"/>
      <c r="J39" s="15"/>
      <c r="K39" s="30">
        <f>SUM(K2:K38)</f>
        <v>52105945.728949092</v>
      </c>
    </row>
    <row r="40" spans="1:15" ht="15" x14ac:dyDescent="0.25">
      <c r="A40" s="8"/>
      <c r="B40" s="19"/>
      <c r="E40" s="21"/>
      <c r="F40" s="21"/>
      <c r="J40" s="15"/>
      <c r="K40" s="15"/>
    </row>
    <row r="41" spans="1:15" ht="15" x14ac:dyDescent="0.25">
      <c r="A41" s="8" t="s">
        <v>32</v>
      </c>
      <c r="B41" s="19"/>
      <c r="E41" s="21"/>
      <c r="F41" s="21"/>
      <c r="J41" s="15"/>
      <c r="K41" s="15"/>
    </row>
    <row r="42" spans="1:15" ht="15" x14ac:dyDescent="0.25">
      <c r="A42" s="7" t="s">
        <v>175</v>
      </c>
      <c r="B42" s="32">
        <v>934838.25</v>
      </c>
      <c r="C42" s="36" t="s">
        <v>57</v>
      </c>
      <c r="F42" s="7" t="s">
        <v>57</v>
      </c>
      <c r="G42" s="11">
        <v>6.5114000000000001</v>
      </c>
      <c r="H42" s="7">
        <v>1</v>
      </c>
      <c r="I42" s="7">
        <v>0.15318699999999999</v>
      </c>
      <c r="J42" s="15">
        <v>934838.25</v>
      </c>
      <c r="K42" s="15">
        <v>143569.47046718062</v>
      </c>
    </row>
    <row r="43" spans="1:15" ht="15" x14ac:dyDescent="0.25">
      <c r="A43" s="7" t="s">
        <v>176</v>
      </c>
      <c r="B43" s="32">
        <v>20</v>
      </c>
      <c r="C43" s="36" t="s">
        <v>110</v>
      </c>
      <c r="F43" s="7" t="s">
        <v>110</v>
      </c>
      <c r="G43" s="11">
        <v>1110.95</v>
      </c>
      <c r="H43" s="7">
        <v>1</v>
      </c>
      <c r="I43" s="7">
        <v>8.9599999999999999E-4</v>
      </c>
      <c r="J43" s="15">
        <v>20</v>
      </c>
      <c r="K43" s="15">
        <v>1.8002610378504882E-2</v>
      </c>
    </row>
    <row r="44" spans="1:15" ht="15" x14ac:dyDescent="0.25">
      <c r="A44" s="7" t="s">
        <v>33</v>
      </c>
      <c r="B44" s="32">
        <v>1533255.19</v>
      </c>
      <c r="C44" s="36" t="s">
        <v>151</v>
      </c>
      <c r="F44" s="7" t="s">
        <v>19</v>
      </c>
      <c r="G44" s="11">
        <v>1</v>
      </c>
      <c r="H44" s="7">
        <v>1</v>
      </c>
      <c r="I44" s="7">
        <v>100</v>
      </c>
      <c r="J44" s="15">
        <v>1533255.19</v>
      </c>
      <c r="K44" s="15">
        <v>1533255.19</v>
      </c>
    </row>
    <row r="45" spans="1:15" ht="15" x14ac:dyDescent="0.25">
      <c r="B45" s="32"/>
      <c r="C45" s="36"/>
      <c r="G45" s="11"/>
      <c r="J45" s="15"/>
      <c r="K45" s="15"/>
    </row>
    <row r="46" spans="1:15" ht="15" x14ac:dyDescent="0.25">
      <c r="B46" s="14"/>
      <c r="G46" s="11"/>
      <c r="J46" s="15"/>
      <c r="K46" s="15"/>
    </row>
    <row r="47" spans="1:15" ht="15" x14ac:dyDescent="0.25">
      <c r="B47" s="19"/>
      <c r="H47" s="15"/>
      <c r="I47" s="15"/>
      <c r="J47" s="15"/>
      <c r="K47" s="22">
        <f>SUM(K42:K46)</f>
        <v>1676824.6784697911</v>
      </c>
    </row>
    <row r="48" spans="1:15" ht="15" x14ac:dyDescent="0.25">
      <c r="B48" s="19"/>
      <c r="H48" s="15"/>
      <c r="I48" s="15"/>
      <c r="J48" s="15"/>
      <c r="K48" s="22"/>
    </row>
    <row r="49" spans="1:11" ht="15" x14ac:dyDescent="0.25">
      <c r="A49" s="23" t="s">
        <v>34</v>
      </c>
      <c r="B49" s="19"/>
      <c r="H49" s="15"/>
      <c r="I49" s="15"/>
      <c r="J49" s="15"/>
      <c r="K49" s="22"/>
    </row>
    <row r="50" spans="1:11" ht="15" x14ac:dyDescent="0.25">
      <c r="A50" s="23" t="s">
        <v>35</v>
      </c>
      <c r="B50" s="19"/>
      <c r="H50" s="15"/>
      <c r="I50" s="15"/>
      <c r="J50" s="15"/>
      <c r="K50" s="22"/>
    </row>
    <row r="51" spans="1:11" ht="15" x14ac:dyDescent="0.25">
      <c r="A51" s="31" t="s">
        <v>152</v>
      </c>
      <c r="B51" s="32">
        <v>35100</v>
      </c>
      <c r="F51" s="31" t="s">
        <v>20</v>
      </c>
      <c r="G51" s="11">
        <v>109.69</v>
      </c>
      <c r="H51" s="15"/>
      <c r="I51" s="15"/>
      <c r="J51" s="34">
        <v>737100</v>
      </c>
      <c r="K51" s="34">
        <v>6719.8468410976393</v>
      </c>
    </row>
    <row r="52" spans="1:11" ht="15" x14ac:dyDescent="0.25">
      <c r="A52" s="31" t="s">
        <v>177</v>
      </c>
      <c r="B52" s="32">
        <v>14300</v>
      </c>
      <c r="F52" s="31" t="s">
        <v>20</v>
      </c>
      <c r="G52" s="11">
        <v>109.69</v>
      </c>
      <c r="H52" s="15"/>
      <c r="I52" s="15"/>
      <c r="J52" s="34">
        <v>1144000</v>
      </c>
      <c r="K52" s="34">
        <v>10429.39192269122</v>
      </c>
    </row>
    <row r="53" spans="1:11" ht="15" x14ac:dyDescent="0.25">
      <c r="A53" s="31" t="s">
        <v>178</v>
      </c>
      <c r="B53" s="32">
        <v>24950</v>
      </c>
      <c r="F53" s="31" t="s">
        <v>19</v>
      </c>
      <c r="G53" s="11">
        <v>1</v>
      </c>
      <c r="H53" s="15"/>
      <c r="I53" s="15"/>
      <c r="J53" s="34">
        <v>5301.87</v>
      </c>
      <c r="K53" s="34">
        <v>5301.87</v>
      </c>
    </row>
    <row r="54" spans="1:11" ht="15" customHeight="1" x14ac:dyDescent="0.25">
      <c r="A54" s="31"/>
      <c r="B54" s="32"/>
      <c r="F54" s="31"/>
      <c r="G54" s="11"/>
      <c r="H54" s="15"/>
      <c r="I54" s="15"/>
      <c r="J54" s="34"/>
      <c r="K54" s="24"/>
    </row>
    <row r="55" spans="1:11" ht="15" x14ac:dyDescent="0.25">
      <c r="A55" s="11"/>
      <c r="B55" s="19"/>
      <c r="H55" s="15"/>
      <c r="I55" s="15"/>
      <c r="J55" s="29"/>
      <c r="K55" s="24"/>
    </row>
    <row r="56" spans="1:11" ht="15" x14ac:dyDescent="0.25">
      <c r="A56" s="11"/>
      <c r="B56" s="19"/>
      <c r="H56" s="15"/>
      <c r="I56" s="15"/>
      <c r="J56" s="29"/>
      <c r="K56" s="24"/>
    </row>
    <row r="57" spans="1:11" ht="15" x14ac:dyDescent="0.25">
      <c r="A57" s="11"/>
      <c r="B57" s="19"/>
      <c r="H57" s="15"/>
      <c r="I57" s="15"/>
      <c r="J57" s="29"/>
      <c r="K57" s="24"/>
    </row>
    <row r="58" spans="1:11" ht="15" x14ac:dyDescent="0.25">
      <c r="A58" s="11"/>
      <c r="B58" s="19"/>
      <c r="H58" s="15"/>
      <c r="I58" s="15"/>
      <c r="J58" s="15"/>
      <c r="K58" s="22">
        <f>SUM(K50:K54)</f>
        <v>22451.10876378886</v>
      </c>
    </row>
    <row r="59" spans="1:11" ht="15" x14ac:dyDescent="0.25">
      <c r="B59" s="19"/>
      <c r="H59" s="15"/>
      <c r="I59" s="15"/>
      <c r="J59" s="15"/>
    </row>
    <row r="60" spans="1:11" ht="15" x14ac:dyDescent="0.25">
      <c r="B60" s="19"/>
      <c r="H60" s="15"/>
      <c r="I60" s="15"/>
      <c r="J60" s="15"/>
      <c r="K60" s="22"/>
    </row>
    <row r="61" spans="1:11" ht="15" x14ac:dyDescent="0.25">
      <c r="A61" s="23" t="s">
        <v>36</v>
      </c>
      <c r="B61" s="19"/>
      <c r="H61" s="15"/>
      <c r="I61" s="15"/>
      <c r="J61" s="15"/>
      <c r="K61" s="22">
        <v>2328.8200000000002</v>
      </c>
    </row>
    <row r="62" spans="1:11" ht="15" x14ac:dyDescent="0.25">
      <c r="A62" s="23" t="s">
        <v>37</v>
      </c>
      <c r="B62" s="19"/>
      <c r="H62" s="15"/>
      <c r="I62" s="15"/>
      <c r="J62" s="15"/>
      <c r="K62" s="22">
        <v>68520.444913916377</v>
      </c>
    </row>
    <row r="63" spans="1:11" ht="15" x14ac:dyDescent="0.25">
      <c r="B63" s="19"/>
      <c r="H63" s="15"/>
      <c r="I63" s="15"/>
      <c r="J63" s="15"/>
      <c r="K63" s="22"/>
    </row>
    <row r="64" spans="1:11" ht="15" x14ac:dyDescent="0.25">
      <c r="A64" s="23" t="s">
        <v>38</v>
      </c>
      <c r="B64" s="19"/>
      <c r="H64" s="15"/>
      <c r="I64" s="15"/>
      <c r="J64" s="15"/>
      <c r="K64" s="22"/>
    </row>
    <row r="65" spans="1:11" ht="15" x14ac:dyDescent="0.25">
      <c r="A65" s="23" t="s">
        <v>39</v>
      </c>
      <c r="B65" s="19"/>
      <c r="H65" s="15"/>
      <c r="I65" s="15"/>
      <c r="J65" s="15"/>
      <c r="K65" s="25"/>
    </row>
    <row r="66" spans="1:11" ht="15" x14ac:dyDescent="0.25">
      <c r="A66" s="36" t="s">
        <v>179</v>
      </c>
      <c r="B66" s="37">
        <v>3160</v>
      </c>
      <c r="C66" s="36" t="s">
        <v>87</v>
      </c>
      <c r="F66" s="36" t="s">
        <v>57</v>
      </c>
      <c r="G66" s="11">
        <v>6.5114000000000001</v>
      </c>
      <c r="H66" s="15"/>
      <c r="I66" s="15"/>
      <c r="J66" s="38">
        <v>934838.25</v>
      </c>
      <c r="K66" s="34">
        <v>-143569.47046718062</v>
      </c>
    </row>
    <row r="67" spans="1:11" ht="15" x14ac:dyDescent="0.25">
      <c r="A67" s="36" t="s">
        <v>180</v>
      </c>
      <c r="B67" s="37">
        <v>4333</v>
      </c>
      <c r="C67" s="36" t="s">
        <v>148</v>
      </c>
      <c r="F67" s="36" t="s">
        <v>15</v>
      </c>
      <c r="G67" s="11">
        <v>8.6409000000000002</v>
      </c>
      <c r="H67" s="15"/>
      <c r="I67" s="15"/>
      <c r="J67" s="38">
        <v>64207.24</v>
      </c>
      <c r="K67" s="34">
        <v>-7430.6194956543877</v>
      </c>
    </row>
    <row r="68" spans="1:11" ht="15" x14ac:dyDescent="0.25">
      <c r="A68" s="36" t="s">
        <v>180</v>
      </c>
      <c r="B68" s="37">
        <v>4552</v>
      </c>
      <c r="C68" s="36" t="s">
        <v>148</v>
      </c>
      <c r="F68" s="36" t="s">
        <v>15</v>
      </c>
      <c r="G68" s="11">
        <v>8.6409000000000002</v>
      </c>
      <c r="H68" s="15"/>
      <c r="I68" s="15"/>
      <c r="J68" s="38">
        <v>66087.5</v>
      </c>
      <c r="K68" s="34">
        <v>-7648.2195141709772</v>
      </c>
    </row>
    <row r="69" spans="1:11" ht="15" x14ac:dyDescent="0.25">
      <c r="A69" s="36"/>
      <c r="B69" s="37"/>
      <c r="C69" s="36"/>
      <c r="F69" s="36"/>
      <c r="G69" s="11"/>
      <c r="H69" s="15"/>
      <c r="I69" s="15"/>
      <c r="J69" s="38"/>
      <c r="K69" s="34"/>
    </row>
    <row r="70" spans="1:11" ht="15" x14ac:dyDescent="0.25">
      <c r="B70" s="19"/>
      <c r="H70" s="15"/>
      <c r="I70" s="15"/>
      <c r="J70" s="14"/>
      <c r="K70" s="25"/>
    </row>
    <row r="71" spans="1:11" ht="15" x14ac:dyDescent="0.25">
      <c r="B71" s="19"/>
      <c r="H71" s="15"/>
      <c r="I71" s="15"/>
      <c r="J71" s="14"/>
      <c r="K71" s="25"/>
    </row>
    <row r="72" spans="1:11" ht="15" x14ac:dyDescent="0.25">
      <c r="B72" s="19"/>
      <c r="H72" s="15"/>
      <c r="I72" s="15"/>
      <c r="J72" s="15"/>
      <c r="K72" s="26">
        <f>SUM(K66:K71)</f>
        <v>-158648.309477006</v>
      </c>
    </row>
    <row r="73" spans="1:11" ht="15" x14ac:dyDescent="0.25">
      <c r="B73" s="19"/>
      <c r="H73" s="15"/>
      <c r="I73" s="15"/>
      <c r="J73" s="15"/>
      <c r="K73" s="22"/>
    </row>
    <row r="74" spans="1:11" ht="15" x14ac:dyDescent="0.25">
      <c r="A74" s="23" t="s">
        <v>40</v>
      </c>
      <c r="B74" s="19"/>
      <c r="H74" s="15"/>
      <c r="I74" s="15"/>
      <c r="J74" s="15"/>
      <c r="K74" s="22"/>
    </row>
    <row r="75" spans="1:11" ht="15" x14ac:dyDescent="0.25">
      <c r="A75" s="36"/>
      <c r="B75" s="37"/>
      <c r="C75" s="36"/>
      <c r="F75" s="31"/>
      <c r="G75" s="11"/>
      <c r="H75" s="15"/>
      <c r="I75" s="15"/>
      <c r="J75" s="38"/>
      <c r="K75" s="34"/>
    </row>
    <row r="76" spans="1:11" ht="15" x14ac:dyDescent="0.25">
      <c r="A76" s="31"/>
      <c r="B76" s="32"/>
      <c r="C76" s="31"/>
      <c r="F76" s="31"/>
      <c r="G76" s="11"/>
      <c r="H76" s="15"/>
      <c r="I76" s="15"/>
      <c r="J76" s="34"/>
      <c r="K76" s="34"/>
    </row>
    <row r="77" spans="1:11" ht="15" x14ac:dyDescent="0.25">
      <c r="A77" s="31"/>
      <c r="B77" s="32"/>
      <c r="C77" s="31"/>
      <c r="F77" s="31"/>
      <c r="G77" s="11"/>
      <c r="H77" s="15"/>
      <c r="I77" s="15"/>
      <c r="J77" s="34"/>
      <c r="K77" s="34"/>
    </row>
    <row r="78" spans="1:11" ht="15" x14ac:dyDescent="0.25">
      <c r="A78" s="31"/>
      <c r="B78" s="32"/>
      <c r="C78" s="31"/>
      <c r="F78" s="31"/>
      <c r="G78" s="11"/>
      <c r="H78" s="15"/>
      <c r="I78" s="15"/>
      <c r="J78" s="34"/>
      <c r="K78" s="34"/>
    </row>
    <row r="79" spans="1:11" ht="15" x14ac:dyDescent="0.25">
      <c r="B79" s="19"/>
      <c r="H79" s="15"/>
      <c r="I79" s="15"/>
      <c r="J79" s="14"/>
      <c r="K79" s="25"/>
    </row>
    <row r="80" spans="1:11" ht="15" x14ac:dyDescent="0.25">
      <c r="B80" s="19"/>
      <c r="H80" s="15"/>
      <c r="I80" s="15"/>
      <c r="J80" s="15"/>
      <c r="K80" s="25"/>
    </row>
    <row r="81" spans="2:11" ht="15" x14ac:dyDescent="0.25">
      <c r="B81" s="19"/>
      <c r="H81" s="15"/>
      <c r="I81" s="15"/>
      <c r="J81" s="15"/>
      <c r="K81" s="25"/>
    </row>
    <row r="82" spans="2:11" ht="15" x14ac:dyDescent="0.25">
      <c r="B82" s="19"/>
      <c r="H82" s="15"/>
      <c r="I82" s="15"/>
      <c r="J82" s="15"/>
      <c r="K82" s="22">
        <f>SUM(K75:K81)</f>
        <v>0</v>
      </c>
    </row>
    <row r="84" spans="2:11" x14ac:dyDescent="0.2">
      <c r="J84" s="27">
        <f>SUM(J2:J47)</f>
        <v>1546239788.9760003</v>
      </c>
      <c r="K84" s="28">
        <f>+K39+K47+K58+K61+K62+K72+K82</f>
        <v>53717422.471619584</v>
      </c>
    </row>
    <row r="86" spans="2:11" x14ac:dyDescent="0.2">
      <c r="F86" s="11"/>
      <c r="G86" s="11"/>
      <c r="H86" s="11"/>
      <c r="I86" s="11"/>
      <c r="J86" s="11"/>
      <c r="K86" s="11"/>
    </row>
    <row r="87" spans="2:11" x14ac:dyDescent="0.2">
      <c r="F87" s="11"/>
      <c r="G87" s="11"/>
      <c r="H87" s="11"/>
      <c r="I87" s="11"/>
      <c r="J87" s="11"/>
      <c r="K87" s="11"/>
    </row>
    <row r="88" spans="2:11" x14ac:dyDescent="0.2">
      <c r="F88" s="11"/>
      <c r="G88" s="11"/>
      <c r="H88" s="11"/>
      <c r="I88" s="11"/>
      <c r="J88" s="11"/>
      <c r="K88" s="11"/>
    </row>
    <row r="89" spans="2:11" x14ac:dyDescent="0.2">
      <c r="F89" s="11"/>
      <c r="G89" s="10"/>
      <c r="H89" s="11"/>
      <c r="I89" s="11"/>
      <c r="J89" s="11"/>
      <c r="K89" s="11"/>
    </row>
    <row r="90" spans="2:11" x14ac:dyDescent="0.2">
      <c r="F90" s="11"/>
      <c r="G90" s="11"/>
      <c r="H90" s="11"/>
      <c r="I90" s="11"/>
      <c r="J90" s="11"/>
      <c r="K90" s="11"/>
    </row>
    <row r="91" spans="2:11" x14ac:dyDescent="0.2">
      <c r="F91" s="11"/>
      <c r="G91" s="11"/>
      <c r="H91" s="11"/>
      <c r="I91" s="11"/>
      <c r="J91" s="11"/>
      <c r="K91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2019-01-16T23:50:33Z</dcterms:modified>
</cp:coreProperties>
</file>