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8-10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6" i="1" l="1"/>
  <c r="K39" i="1"/>
  <c r="K44" i="1" l="1"/>
  <c r="K84" i="1" l="1"/>
  <c r="K60" i="1" l="1"/>
  <c r="K74" i="1" l="1"/>
  <c r="K86" i="1" s="1"/>
</calcChain>
</file>

<file path=xl/sharedStrings.xml><?xml version="1.0" encoding="utf-8"?>
<sst xmlns="http://schemas.openxmlformats.org/spreadsheetml/2006/main" count="244" uniqueCount="185">
  <si>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</si>
  <si>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</si>
  <si>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</si>
  <si>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</si>
  <si>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</si>
  <si>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</si>
  <si>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</si>
  <si>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</si>
  <si>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</si>
  <si>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</si>
  <si>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</si>
  <si>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</si>
  <si>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</si>
  <si>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</si>
  <si>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</si>
  <si>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NOK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</si>
  <si>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</si>
  <si>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</si>
  <si>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</si>
  <si>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</si>
  <si>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</si>
  <si>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</si>
  <si>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</si>
  <si>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</si>
  <si>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</si>
  <si>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</si>
  <si>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</si>
  <si>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</si>
  <si>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</si>
  <si>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</si>
  <si>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</si>
  <si>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</si>
  <si>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</si>
  <si>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</si>
  <si>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</si>
  <si>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SAMSUNG ELECTR GDR</t>
  </si>
  <si>
    <t>494281900</t>
  </si>
  <si>
    <t>4942818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</si>
  <si>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</si>
  <si>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</si>
  <si>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</si>
  <si>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</si>
  <si>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</si>
  <si>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</si>
  <si>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</si>
  <si>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</si>
  <si>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</si>
  <si>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</si>
  <si>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HELLA GMBH + CO KGAA</t>
  </si>
  <si>
    <t>AHT LN</t>
  </si>
  <si>
    <t>ICLR US</t>
  </si>
  <si>
    <t>7276 JP</t>
  </si>
  <si>
    <t>MHG NO</t>
  </si>
  <si>
    <t>MIC SS</t>
  </si>
  <si>
    <t>SMSN LI</t>
  </si>
  <si>
    <t>FERGUSON PLC</t>
  </si>
  <si>
    <t>FERG LN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</si>
  <si>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</si>
  <si>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</si>
  <si>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</si>
  <si>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</si>
  <si>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</si>
  <si>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</si>
  <si>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</si>
  <si>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</si>
  <si>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NOVOZYMES A/S B SHARES</t>
  </si>
  <si>
    <t>B798FW902</t>
  </si>
  <si>
    <t>B798FW0</t>
  </si>
  <si>
    <t>NZYMB DC</t>
  </si>
  <si>
    <t>DKK</t>
  </si>
  <si>
    <t>ASSA ABLOY AB B</t>
  </si>
  <si>
    <t>OUTSOURCING INC</t>
  </si>
  <si>
    <t>SAP SE</t>
  </si>
  <si>
    <t>GBP</t>
  </si>
  <si>
    <t>ACI0CQYQ0</t>
  </si>
  <si>
    <t>BYPC1T4</t>
  </si>
  <si>
    <t>ASSAB SS</t>
  </si>
  <si>
    <t>B03XKH905</t>
  </si>
  <si>
    <t>B03XKH2</t>
  </si>
  <si>
    <t>2427 JP</t>
  </si>
  <si>
    <t>484628904</t>
  </si>
  <si>
    <t>4846288</t>
  </si>
  <si>
    <t>CYBERAGENT INC</t>
  </si>
  <si>
    <t>INFINEON TECHNOLOGIES AG</t>
  </si>
  <si>
    <t>NXP SEMICONDUCTORS NV</t>
  </si>
  <si>
    <t>622050904</t>
  </si>
  <si>
    <t>6220501</t>
  </si>
  <si>
    <t>4751 JP</t>
  </si>
  <si>
    <t>588950907</t>
  </si>
  <si>
    <t>5889505</t>
  </si>
  <si>
    <t>N6596X109</t>
  </si>
  <si>
    <t>B505PN7</t>
  </si>
  <si>
    <t>NXPI US</t>
  </si>
  <si>
    <t>NORTHERN DRILLING LTD</t>
  </si>
  <si>
    <t>TRANSOCEAN LTD</t>
  </si>
  <si>
    <t>ZOOPLUS AG</t>
  </si>
  <si>
    <t>ACI0T6BJ7</t>
  </si>
  <si>
    <t>BD3FFZ2</t>
  </si>
  <si>
    <t>NODL NO</t>
  </si>
  <si>
    <t>H8817H100</t>
  </si>
  <si>
    <t>B3KFWW1</t>
  </si>
  <si>
    <t>RIG US</t>
  </si>
  <si>
    <t>B2R9XL905</t>
  </si>
  <si>
    <t>B2R9XL5</t>
  </si>
  <si>
    <t>SOCIETE GENERALE SA COMMON STOCK EUR1.25</t>
  </si>
  <si>
    <t>HOSHIZAKI CORP</t>
  </si>
  <si>
    <t>NOVO NORDISK A/S B</t>
  </si>
  <si>
    <t>BFYFZP903</t>
  </si>
  <si>
    <t>BFYFZP5</t>
  </si>
  <si>
    <t>B3FF8W906</t>
  </si>
  <si>
    <t>B3FF8W8</t>
  </si>
  <si>
    <t>6465 JP</t>
  </si>
  <si>
    <t>ACI07GG13</t>
  </si>
  <si>
    <t>BHC8X90</t>
  </si>
  <si>
    <t>NOVOB DC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</si>
  <si>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</si>
  <si>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</si>
  <si>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</si>
  <si>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</si>
  <si>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</si>
  <si>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</si>
  <si>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</si>
  <si>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</si>
  <si>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GRANDVISION NV</t>
  </si>
  <si>
    <t>NET ONE SYSTEMS CO LTD</t>
  </si>
  <si>
    <t>SAMSUNG ELECTRONICS CO LTD</t>
  </si>
  <si>
    <t>SWEDISH ORPHAN BIOVITRUM AB</t>
  </si>
  <si>
    <t>BV9FWX902</t>
  </si>
  <si>
    <t>BV9FWX9</t>
  </si>
  <si>
    <t>GVNV NA</t>
  </si>
  <si>
    <t>603654906</t>
  </si>
  <si>
    <t>6036548</t>
  </si>
  <si>
    <t>7518 JP</t>
  </si>
  <si>
    <t>677172009</t>
  </si>
  <si>
    <t>6771720</t>
  </si>
  <si>
    <t>005930 KS</t>
  </si>
  <si>
    <t>KRW</t>
  </si>
  <si>
    <t>B292RC907</t>
  </si>
  <si>
    <t>B292RC1</t>
  </si>
  <si>
    <t>3092 JP</t>
  </si>
  <si>
    <t>B1CC9H902</t>
  </si>
  <si>
    <t>B1CC9H0</t>
  </si>
  <si>
    <t>SOBI SS</t>
  </si>
  <si>
    <t>KOITO MANUFACTURING CO LTD COMMON STOCK</t>
  </si>
  <si>
    <t>ATLANTIC SAPPHIRE AS</t>
  </si>
  <si>
    <t>RECKITT BENCKISER GROUP PLC</t>
  </si>
  <si>
    <t>YARA INTERNATIONAL ASA</t>
  </si>
  <si>
    <t>ZOZO INC</t>
  </si>
  <si>
    <t>BDFG5D907</t>
  </si>
  <si>
    <t>B24CGK904</t>
  </si>
  <si>
    <t>775125909</t>
  </si>
  <si>
    <t>BDFG5D1</t>
  </si>
  <si>
    <t>ASAME NO</t>
  </si>
  <si>
    <t>HLE GR</t>
  </si>
  <si>
    <t>INH GR</t>
  </si>
  <si>
    <t>IFX GR</t>
  </si>
  <si>
    <t>B24CGK7</t>
  </si>
  <si>
    <t>RB/ LN</t>
  </si>
  <si>
    <t>SAP GR</t>
  </si>
  <si>
    <t>7751259</t>
  </si>
  <si>
    <t>YAR NO</t>
  </si>
  <si>
    <t>ZO1 GR</t>
  </si>
  <si>
    <t>NET ONE SYSTEMS CO LTD COMMON STOCK</t>
  </si>
  <si>
    <t>CYBERAGENT INC COMMON STOCK</t>
  </si>
  <si>
    <t>ZOZO INC COMMON STOCK</t>
  </si>
  <si>
    <t>BAYER AG REG</t>
  </si>
  <si>
    <t>TAKEDA PHARMACEUTIC SP ADR</t>
  </si>
  <si>
    <t>TAKEDA PHARMACEUTICAL CO LTD</t>
  </si>
  <si>
    <t>GBp</t>
  </si>
  <si>
    <t>506921907</t>
  </si>
  <si>
    <t>5069211</t>
  </si>
  <si>
    <t>BAYN GR</t>
  </si>
  <si>
    <t>874060205</t>
  </si>
  <si>
    <t>B3VW0Z0</t>
  </si>
  <si>
    <t>TKPYY US</t>
  </si>
  <si>
    <t>687044008</t>
  </si>
  <si>
    <t>6870445</t>
  </si>
  <si>
    <t>4502 JP</t>
  </si>
  <si>
    <t>FERGUSON PLC COMMON STOCK GBP.114032</t>
  </si>
  <si>
    <t>SAMSUNG ELECTRONICS CO LTD COMMON STOCK KRW100.0</t>
  </si>
  <si>
    <t>COMPASS GROUP PLC COMMON STOCK GBP.1105</t>
  </si>
  <si>
    <t>TAKEDA PHARMACEUTIC SP ADR ADR</t>
  </si>
  <si>
    <t>TAKEDA PHARMACEUTICAL CO LTD COMMON STOCK</t>
  </si>
  <si>
    <t>YARA INTERNATIONAL ASA COMMON STOCK NOK1.7</t>
  </si>
  <si>
    <t>HOSHIZAKI CORP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</si>
</sst>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93"/>
  <sheetViews>
    <sheetView tabSelected="1" workbookViewId="0">
      <pane xSplit="1" ySplit="1" topLeftCell="D47" activePane="bottomRight" state="frozen"/>
      <selection activeCell="J33" sqref="J33"/>
      <selection pane="topRight" activeCell="J33" sqref="J33"/>
      <selection pane="bottomLeft" activeCell="J33" sqref="J33"/>
      <selection pane="bottomRight" activeCell="K77" sqref="K77:K80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47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1" t="s">
        <v>10</v>
      </c>
      <c r="B2" s="9">
        <v>51192</v>
      </c>
      <c r="C2" s="31" t="s">
        <v>11</v>
      </c>
      <c r="D2" s="31" t="s">
        <v>12</v>
      </c>
      <c r="E2" s="11" t="s">
        <v>49</v>
      </c>
      <c r="F2" s="31" t="s">
        <v>168</v>
      </c>
      <c r="G2" s="11">
        <v>0.78339999999999999</v>
      </c>
      <c r="H2" s="12">
        <v>19.355</v>
      </c>
      <c r="I2" s="34">
        <v>24.730841999999999</v>
      </c>
      <c r="J2" s="14">
        <v>990821.16</v>
      </c>
      <c r="K2" s="15">
        <v>1264770.4365585907</v>
      </c>
      <c r="M2" s="11"/>
      <c r="O2" s="16"/>
    </row>
    <row r="3" spans="1:15" ht="15" x14ac:dyDescent="0.25">
      <c r="A3" s="31" t="s">
        <v>70</v>
      </c>
      <c r="B3" s="17">
        <v>127126</v>
      </c>
      <c r="C3" s="31" t="s">
        <v>74</v>
      </c>
      <c r="D3" s="31" t="s">
        <v>75</v>
      </c>
      <c r="E3" s="11" t="s">
        <v>76</v>
      </c>
      <c r="F3" s="31" t="s">
        <v>13</v>
      </c>
      <c r="G3" s="11">
        <v>9.1654</v>
      </c>
      <c r="H3" s="11">
        <v>182.5</v>
      </c>
      <c r="I3" s="34">
        <v>19.967832999999999</v>
      </c>
      <c r="J3" s="14">
        <v>23200495</v>
      </c>
      <c r="K3" s="15">
        <v>2531312.8723241757</v>
      </c>
      <c r="M3" s="11"/>
      <c r="O3" s="16"/>
    </row>
    <row r="4" spans="1:15" ht="15" x14ac:dyDescent="0.25">
      <c r="A4" s="31" t="s">
        <v>144</v>
      </c>
      <c r="B4" s="17">
        <v>164475</v>
      </c>
      <c r="C4" s="31" t="s">
        <v>148</v>
      </c>
      <c r="D4" s="31" t="s">
        <v>151</v>
      </c>
      <c r="E4" s="11" t="s">
        <v>152</v>
      </c>
      <c r="F4" s="31" t="s">
        <v>15</v>
      </c>
      <c r="G4" s="11">
        <v>8.4376999999999995</v>
      </c>
      <c r="H4" s="11">
        <v>64</v>
      </c>
      <c r="I4" s="34">
        <v>7.61456</v>
      </c>
      <c r="J4" s="14">
        <v>10526400</v>
      </c>
      <c r="K4" s="15">
        <v>1247543.7619256433</v>
      </c>
      <c r="M4" s="11"/>
      <c r="O4" s="18"/>
    </row>
    <row r="5" spans="1:15" ht="15" x14ac:dyDescent="0.25">
      <c r="A5" s="31" t="s">
        <v>165</v>
      </c>
      <c r="B5" s="17">
        <v>10067</v>
      </c>
      <c r="C5" s="31" t="s">
        <v>169</v>
      </c>
      <c r="D5" s="31" t="s">
        <v>170</v>
      </c>
      <c r="E5" s="11" t="s">
        <v>171</v>
      </c>
      <c r="F5" s="31" t="s">
        <v>14</v>
      </c>
      <c r="G5" s="11">
        <v>0.88400000000000001</v>
      </c>
      <c r="H5" s="11">
        <v>67.86</v>
      </c>
      <c r="I5" s="34">
        <v>76.798092999999994</v>
      </c>
      <c r="J5" s="14">
        <v>683146.62</v>
      </c>
      <c r="K5" s="15">
        <v>772790.29411764699</v>
      </c>
      <c r="M5" s="11"/>
      <c r="O5" s="18"/>
    </row>
    <row r="6" spans="1:15" ht="15" x14ac:dyDescent="0.25">
      <c r="A6" s="31" t="s">
        <v>115</v>
      </c>
      <c r="B6" s="17">
        <v>116986</v>
      </c>
      <c r="C6" s="31" t="s">
        <v>117</v>
      </c>
      <c r="D6" s="31" t="s">
        <v>118</v>
      </c>
      <c r="E6" s="11" t="s">
        <v>119</v>
      </c>
      <c r="F6" s="31" t="s">
        <v>168</v>
      </c>
      <c r="G6" s="11">
        <v>0.78339999999999999</v>
      </c>
      <c r="H6" s="11">
        <v>15.4</v>
      </c>
      <c r="I6" s="34">
        <v>19.677343</v>
      </c>
      <c r="J6" s="14">
        <v>1801584.4000000001</v>
      </c>
      <c r="K6" s="15">
        <v>2299699.2596374778</v>
      </c>
      <c r="M6" s="11"/>
      <c r="O6" s="18"/>
    </row>
    <row r="7" spans="1:15" ht="15" x14ac:dyDescent="0.25">
      <c r="A7" s="31" t="s">
        <v>82</v>
      </c>
      <c r="B7" s="17">
        <v>11600</v>
      </c>
      <c r="C7" s="31" t="s">
        <v>85</v>
      </c>
      <c r="D7" s="31" t="s">
        <v>86</v>
      </c>
      <c r="E7" s="11" t="s">
        <v>87</v>
      </c>
      <c r="F7" s="31" t="s">
        <v>25</v>
      </c>
      <c r="G7" s="11">
        <v>112.94</v>
      </c>
      <c r="H7" s="11">
        <v>4790</v>
      </c>
      <c r="I7" s="34">
        <v>42.443843999999999</v>
      </c>
      <c r="J7" s="14">
        <v>55564000</v>
      </c>
      <c r="K7" s="15">
        <v>491978.04143793165</v>
      </c>
      <c r="M7" s="11"/>
      <c r="O7" s="18"/>
    </row>
    <row r="8" spans="1:15" ht="15" x14ac:dyDescent="0.25">
      <c r="A8" s="31" t="s">
        <v>55</v>
      </c>
      <c r="B8" s="17">
        <v>17173</v>
      </c>
      <c r="C8" s="31" t="s">
        <v>107</v>
      </c>
      <c r="D8" s="31" t="s">
        <v>108</v>
      </c>
      <c r="E8" s="11" t="s">
        <v>56</v>
      </c>
      <c r="F8" s="31" t="s">
        <v>168</v>
      </c>
      <c r="G8" s="11">
        <v>0.78339999999999999</v>
      </c>
      <c r="H8" s="11">
        <v>52.83</v>
      </c>
      <c r="I8" s="34">
        <v>67.503506999999999</v>
      </c>
      <c r="J8" s="14">
        <v>907249.59</v>
      </c>
      <c r="K8" s="15">
        <v>1158092.4049017106</v>
      </c>
      <c r="M8" s="11"/>
      <c r="O8" s="18"/>
    </row>
    <row r="9" spans="1:15" ht="15" x14ac:dyDescent="0.25">
      <c r="A9" s="31" t="s">
        <v>123</v>
      </c>
      <c r="B9" s="17">
        <v>85281</v>
      </c>
      <c r="C9" s="31" t="s">
        <v>127</v>
      </c>
      <c r="D9" s="31" t="s">
        <v>128</v>
      </c>
      <c r="E9" s="11" t="s">
        <v>129</v>
      </c>
      <c r="F9" s="31" t="s">
        <v>14</v>
      </c>
      <c r="G9" s="11">
        <v>0.88400000000000001</v>
      </c>
      <c r="H9" s="12">
        <v>22.34</v>
      </c>
      <c r="I9" s="34">
        <v>25.312325000000001</v>
      </c>
      <c r="J9" s="14">
        <v>1905177.54</v>
      </c>
      <c r="K9" s="15">
        <v>2155178.2126696832</v>
      </c>
      <c r="M9" s="11"/>
      <c r="O9" s="18"/>
    </row>
    <row r="10" spans="1:15" ht="15" x14ac:dyDescent="0.25">
      <c r="A10" s="31" t="s">
        <v>48</v>
      </c>
      <c r="B10" s="17">
        <v>19544</v>
      </c>
      <c r="C10" s="31" t="s">
        <v>16</v>
      </c>
      <c r="D10" s="31" t="s">
        <v>17</v>
      </c>
      <c r="E10" s="11" t="s">
        <v>153</v>
      </c>
      <c r="F10" s="31" t="s">
        <v>14</v>
      </c>
      <c r="G10" s="11">
        <v>0.88400000000000001</v>
      </c>
      <c r="H10" s="12">
        <v>41.26</v>
      </c>
      <c r="I10" s="34">
        <v>46.908248</v>
      </c>
      <c r="J10" s="14">
        <v>806385.44</v>
      </c>
      <c r="K10" s="15">
        <v>912200.72398190037</v>
      </c>
      <c r="M10" s="11"/>
      <c r="O10" s="18"/>
    </row>
    <row r="11" spans="1:15" ht="15" x14ac:dyDescent="0.25">
      <c r="A11" s="31" t="s">
        <v>105</v>
      </c>
      <c r="B11" s="17">
        <v>17300</v>
      </c>
      <c r="C11" s="31" t="s">
        <v>109</v>
      </c>
      <c r="D11" s="31" t="s">
        <v>110</v>
      </c>
      <c r="E11" s="11" t="s">
        <v>111</v>
      </c>
      <c r="F11" s="31" t="s">
        <v>25</v>
      </c>
      <c r="G11" s="11">
        <v>112.94</v>
      </c>
      <c r="H11" s="12">
        <v>9110</v>
      </c>
      <c r="I11" s="34">
        <v>80.723051999999996</v>
      </c>
      <c r="J11" s="14">
        <v>157603000</v>
      </c>
      <c r="K11" s="15">
        <v>1395457.7651850539</v>
      </c>
      <c r="M11" s="11"/>
      <c r="O11" s="18"/>
    </row>
    <row r="12" spans="1:15" ht="15" x14ac:dyDescent="0.25">
      <c r="A12" s="31" t="s">
        <v>18</v>
      </c>
      <c r="B12" s="17">
        <v>12341</v>
      </c>
      <c r="C12" s="31" t="s">
        <v>19</v>
      </c>
      <c r="D12" s="31" t="s">
        <v>20</v>
      </c>
      <c r="E12" s="11" t="s">
        <v>50</v>
      </c>
      <c r="F12" s="31" t="s">
        <v>21</v>
      </c>
      <c r="G12" s="11">
        <v>1</v>
      </c>
      <c r="H12" s="12">
        <v>138.08000000000001</v>
      </c>
      <c r="I12" s="34">
        <v>138.08000000000001</v>
      </c>
      <c r="J12" s="14">
        <v>1704045.2800000003</v>
      </c>
      <c r="K12" s="15">
        <v>1704045.2800000003</v>
      </c>
      <c r="M12" s="11"/>
      <c r="O12" s="18"/>
    </row>
    <row r="13" spans="1:15" ht="15" x14ac:dyDescent="0.25">
      <c r="A13" s="31" t="s">
        <v>22</v>
      </c>
      <c r="B13" s="17">
        <v>17848</v>
      </c>
      <c r="C13" s="31" t="s">
        <v>23</v>
      </c>
      <c r="D13" s="31" t="s">
        <v>24</v>
      </c>
      <c r="E13" s="11" t="s">
        <v>154</v>
      </c>
      <c r="F13" s="31" t="s">
        <v>14</v>
      </c>
      <c r="G13" s="11">
        <v>0.88400000000000001</v>
      </c>
      <c r="H13" s="11">
        <v>48</v>
      </c>
      <c r="I13" s="34">
        <v>54.669637000000002</v>
      </c>
      <c r="J13" s="14">
        <v>856704</v>
      </c>
      <c r="K13" s="15">
        <v>969122.17194570135</v>
      </c>
      <c r="M13" s="11"/>
      <c r="O13" s="18"/>
    </row>
    <row r="14" spans="1:15" ht="15" x14ac:dyDescent="0.25">
      <c r="A14" s="31" t="s">
        <v>83</v>
      </c>
      <c r="B14" s="17">
        <v>121606</v>
      </c>
      <c r="C14" s="31" t="s">
        <v>88</v>
      </c>
      <c r="D14" s="31" t="s">
        <v>89</v>
      </c>
      <c r="E14" s="11" t="s">
        <v>155</v>
      </c>
      <c r="F14" s="31" t="s">
        <v>14</v>
      </c>
      <c r="G14" s="11">
        <v>0.88400000000000001</v>
      </c>
      <c r="H14" s="11">
        <v>17.739999999999998</v>
      </c>
      <c r="I14" s="34">
        <v>20.066306000000001</v>
      </c>
      <c r="J14" s="14">
        <v>2157290.44</v>
      </c>
      <c r="K14" s="15">
        <v>2440373.8009049771</v>
      </c>
      <c r="M14" s="11"/>
      <c r="O14" s="18"/>
    </row>
    <row r="15" spans="1:15" ht="15" x14ac:dyDescent="0.25">
      <c r="A15" s="31" t="s">
        <v>26</v>
      </c>
      <c r="B15" s="17">
        <v>28587</v>
      </c>
      <c r="C15" s="31" t="s">
        <v>27</v>
      </c>
      <c r="D15" s="31" t="s">
        <v>28</v>
      </c>
      <c r="E15" s="11" t="s">
        <v>51</v>
      </c>
      <c r="F15" s="31" t="s">
        <v>25</v>
      </c>
      <c r="G15" s="11">
        <v>112.94</v>
      </c>
      <c r="H15" s="17">
        <v>5380</v>
      </c>
      <c r="I15" s="34">
        <v>47.671790999999999</v>
      </c>
      <c r="J15" s="14">
        <v>153798060</v>
      </c>
      <c r="K15" s="15">
        <v>1361767.8413316805</v>
      </c>
      <c r="M15" s="11"/>
      <c r="O15" s="18"/>
    </row>
    <row r="16" spans="1:15" ht="15" x14ac:dyDescent="0.25">
      <c r="A16" s="31" t="s">
        <v>57</v>
      </c>
      <c r="B16" s="17">
        <v>1420558</v>
      </c>
      <c r="C16" s="31" t="s">
        <v>59</v>
      </c>
      <c r="D16" s="31" t="s">
        <v>60</v>
      </c>
      <c r="E16" s="11" t="s">
        <v>61</v>
      </c>
      <c r="F16" s="31" t="s">
        <v>168</v>
      </c>
      <c r="G16" s="11">
        <v>0.78339999999999999</v>
      </c>
      <c r="H16" s="12">
        <v>0.57220000000000004</v>
      </c>
      <c r="I16" s="34">
        <v>0.731128</v>
      </c>
      <c r="J16" s="14">
        <v>812843.28760000004</v>
      </c>
      <c r="K16" s="15">
        <v>1037583.9770232321</v>
      </c>
      <c r="M16" s="11"/>
      <c r="O16" s="18"/>
    </row>
    <row r="17" spans="1:15" ht="15" x14ac:dyDescent="0.25">
      <c r="A17" s="31" t="s">
        <v>29</v>
      </c>
      <c r="B17" s="17">
        <v>201059</v>
      </c>
      <c r="C17" s="31" t="s">
        <v>30</v>
      </c>
      <c r="D17" s="31" t="s">
        <v>31</v>
      </c>
      <c r="E17" s="11" t="s">
        <v>52</v>
      </c>
      <c r="F17" s="31" t="s">
        <v>15</v>
      </c>
      <c r="G17" s="11">
        <v>8.4376999999999995</v>
      </c>
      <c r="H17" s="12">
        <v>204</v>
      </c>
      <c r="I17" s="34">
        <v>24.271411000000001</v>
      </c>
      <c r="J17" s="14">
        <v>41016036</v>
      </c>
      <c r="K17" s="15">
        <v>4861044.597461394</v>
      </c>
      <c r="M17" s="11"/>
      <c r="O17" s="18"/>
    </row>
    <row r="18" spans="1:15" ht="15" x14ac:dyDescent="0.25">
      <c r="A18" s="31" t="s">
        <v>32</v>
      </c>
      <c r="B18" s="17">
        <v>53901</v>
      </c>
      <c r="C18" s="31" t="s">
        <v>33</v>
      </c>
      <c r="D18" s="31" t="s">
        <v>34</v>
      </c>
      <c r="E18" s="11" t="s">
        <v>53</v>
      </c>
      <c r="F18" s="31" t="s">
        <v>13</v>
      </c>
      <c r="G18" s="11">
        <v>9.1654</v>
      </c>
      <c r="H18" s="12">
        <v>517</v>
      </c>
      <c r="I18" s="34">
        <v>56.566408000000003</v>
      </c>
      <c r="J18" s="14">
        <v>27866817</v>
      </c>
      <c r="K18" s="15">
        <v>3040436.5330482032</v>
      </c>
      <c r="M18" s="11"/>
      <c r="O18" s="18"/>
    </row>
    <row r="19" spans="1:15" ht="15" x14ac:dyDescent="0.25">
      <c r="A19" s="31" t="s">
        <v>124</v>
      </c>
      <c r="B19" s="17">
        <v>112600</v>
      </c>
      <c r="C19" s="31" t="s">
        <v>130</v>
      </c>
      <c r="D19" s="31" t="s">
        <v>131</v>
      </c>
      <c r="E19" s="11" t="s">
        <v>132</v>
      </c>
      <c r="F19" s="31" t="s">
        <v>25</v>
      </c>
      <c r="G19" s="11">
        <v>112.94</v>
      </c>
      <c r="H19" s="11">
        <v>2362</v>
      </c>
      <c r="I19" s="34">
        <v>20.929511000000002</v>
      </c>
      <c r="J19" s="14">
        <v>265961200</v>
      </c>
      <c r="K19" s="15">
        <v>2354889.3217637683</v>
      </c>
      <c r="M19" s="11"/>
      <c r="O19" s="18"/>
    </row>
    <row r="20" spans="1:15" ht="15" x14ac:dyDescent="0.25">
      <c r="A20" s="31" t="s">
        <v>93</v>
      </c>
      <c r="B20" s="17">
        <v>144145</v>
      </c>
      <c r="C20" s="31" t="s">
        <v>96</v>
      </c>
      <c r="D20" s="31" t="s">
        <v>97</v>
      </c>
      <c r="E20" s="11" t="s">
        <v>98</v>
      </c>
      <c r="F20" s="31" t="s">
        <v>15</v>
      </c>
      <c r="G20" s="11">
        <v>8.4376999999999995</v>
      </c>
      <c r="H20" s="12">
        <v>71.400000000000006</v>
      </c>
      <c r="I20" s="34">
        <v>8.4949940000000002</v>
      </c>
      <c r="J20" s="14">
        <v>10291953</v>
      </c>
      <c r="K20" s="15">
        <v>1219758.1094374061</v>
      </c>
      <c r="M20" s="11"/>
      <c r="O20" s="18"/>
    </row>
    <row r="21" spans="1:15" ht="15" x14ac:dyDescent="0.25">
      <c r="A21" s="31" t="s">
        <v>106</v>
      </c>
      <c r="B21" s="17">
        <v>47097</v>
      </c>
      <c r="C21" s="31" t="s">
        <v>112</v>
      </c>
      <c r="D21" s="31" t="s">
        <v>113</v>
      </c>
      <c r="E21" s="11" t="s">
        <v>114</v>
      </c>
      <c r="F21" s="31" t="s">
        <v>69</v>
      </c>
      <c r="G21" s="11">
        <v>6.5956000000000001</v>
      </c>
      <c r="H21" s="12">
        <v>284.89999999999998</v>
      </c>
      <c r="I21" s="34">
        <v>43.266967000000001</v>
      </c>
      <c r="J21" s="14">
        <v>13417935.299999999</v>
      </c>
      <c r="K21" s="15">
        <v>2034376.7511674447</v>
      </c>
      <c r="M21" s="11"/>
      <c r="O21" s="18"/>
    </row>
    <row r="22" spans="1:15" ht="15" x14ac:dyDescent="0.25">
      <c r="A22" s="31" t="s">
        <v>65</v>
      </c>
      <c r="B22" s="17">
        <v>12610</v>
      </c>
      <c r="C22" s="31" t="s">
        <v>66</v>
      </c>
      <c r="D22" s="31" t="s">
        <v>67</v>
      </c>
      <c r="E22" s="11" t="s">
        <v>68</v>
      </c>
      <c r="F22" s="31" t="s">
        <v>69</v>
      </c>
      <c r="G22" s="11">
        <v>6.5956000000000001</v>
      </c>
      <c r="H22" s="12">
        <v>325.5</v>
      </c>
      <c r="I22" s="34">
        <v>49.432775999999997</v>
      </c>
      <c r="J22" s="14">
        <v>4104555</v>
      </c>
      <c r="K22" s="15">
        <v>622317.1508278246</v>
      </c>
      <c r="M22" s="11"/>
      <c r="O22" s="18"/>
    </row>
    <row r="23" spans="1:15" ht="15" x14ac:dyDescent="0.25">
      <c r="A23" s="31" t="s">
        <v>84</v>
      </c>
      <c r="B23" s="17">
        <v>24950</v>
      </c>
      <c r="C23" s="31" t="s">
        <v>90</v>
      </c>
      <c r="D23" s="31" t="s">
        <v>91</v>
      </c>
      <c r="E23" s="11" t="s">
        <v>92</v>
      </c>
      <c r="F23" s="31" t="s">
        <v>21</v>
      </c>
      <c r="G23" s="11">
        <v>1</v>
      </c>
      <c r="H23" s="12">
        <v>74.989999999999995</v>
      </c>
      <c r="I23" s="34">
        <v>74.989999999999995</v>
      </c>
      <c r="J23" s="14">
        <v>1871000.4999999998</v>
      </c>
      <c r="K23" s="15">
        <v>1871000.4999999998</v>
      </c>
      <c r="M23" s="11"/>
      <c r="O23" s="16"/>
    </row>
    <row r="24" spans="1:15" ht="15" x14ac:dyDescent="0.25">
      <c r="A24" s="31" t="s">
        <v>71</v>
      </c>
      <c r="B24" s="17">
        <v>224900</v>
      </c>
      <c r="C24" s="31" t="s">
        <v>77</v>
      </c>
      <c r="D24" s="31" t="s">
        <v>78</v>
      </c>
      <c r="E24" s="10" t="s">
        <v>79</v>
      </c>
      <c r="F24" s="31" t="s">
        <v>25</v>
      </c>
      <c r="G24" s="11">
        <v>112.94</v>
      </c>
      <c r="H24" s="11">
        <v>1430</v>
      </c>
      <c r="I24" s="34">
        <v>12.671127</v>
      </c>
      <c r="J24" s="14">
        <v>321607000</v>
      </c>
      <c r="K24" s="15">
        <v>2847591.6415796001</v>
      </c>
      <c r="M24" s="11"/>
      <c r="O24" s="16"/>
    </row>
    <row r="25" spans="1:15" ht="15" x14ac:dyDescent="0.25">
      <c r="A25" s="31" t="s">
        <v>145</v>
      </c>
      <c r="B25" s="17">
        <v>10907</v>
      </c>
      <c r="C25" s="31" t="s">
        <v>149</v>
      </c>
      <c r="D25" s="31" t="s">
        <v>156</v>
      </c>
      <c r="E25" s="11" t="s">
        <v>157</v>
      </c>
      <c r="F25" s="31" t="s">
        <v>168</v>
      </c>
      <c r="G25" s="11">
        <v>0.78339999999999999</v>
      </c>
      <c r="H25" s="11">
        <v>63.33</v>
      </c>
      <c r="I25" s="34">
        <v>80.919877</v>
      </c>
      <c r="J25" s="14">
        <v>690740.30999999994</v>
      </c>
      <c r="K25" s="15">
        <v>881721.10033188656</v>
      </c>
      <c r="M25" s="11"/>
      <c r="O25" s="16"/>
    </row>
    <row r="26" spans="1:15" ht="15" x14ac:dyDescent="0.25">
      <c r="A26" s="31" t="s">
        <v>116</v>
      </c>
      <c r="B26" s="17">
        <v>299656</v>
      </c>
      <c r="C26" s="33" t="s">
        <v>120</v>
      </c>
      <c r="D26" s="33" t="s">
        <v>121</v>
      </c>
      <c r="E26" s="11" t="s">
        <v>122</v>
      </c>
      <c r="F26" s="33" t="s">
        <v>14</v>
      </c>
      <c r="G26" s="11">
        <v>0.88400000000000001</v>
      </c>
      <c r="H26" s="12">
        <v>4.835</v>
      </c>
      <c r="I26" s="35">
        <v>5.478294</v>
      </c>
      <c r="J26" s="14">
        <v>1448836.76</v>
      </c>
      <c r="K26" s="15">
        <v>1638955.6108597284</v>
      </c>
      <c r="M26" s="11"/>
      <c r="O26" s="16"/>
    </row>
    <row r="27" spans="1:15" ht="15" x14ac:dyDescent="0.25">
      <c r="A27" s="31" t="s">
        <v>35</v>
      </c>
      <c r="B27" s="17">
        <v>533</v>
      </c>
      <c r="C27" s="33" t="s">
        <v>36</v>
      </c>
      <c r="D27" s="33" t="s">
        <v>37</v>
      </c>
      <c r="E27" s="11" t="s">
        <v>54</v>
      </c>
      <c r="F27" s="33" t="s">
        <v>21</v>
      </c>
      <c r="G27" s="11">
        <v>1</v>
      </c>
      <c r="H27" s="12">
        <v>933</v>
      </c>
      <c r="I27" s="35">
        <v>933</v>
      </c>
      <c r="J27" s="14">
        <v>497289</v>
      </c>
      <c r="K27" s="15">
        <v>497289</v>
      </c>
      <c r="M27" s="11"/>
      <c r="O27" s="16"/>
    </row>
    <row r="28" spans="1:15" ht="15" x14ac:dyDescent="0.25">
      <c r="A28" s="31" t="s">
        <v>125</v>
      </c>
      <c r="B28" s="17">
        <v>8500</v>
      </c>
      <c r="C28" s="33" t="s">
        <v>133</v>
      </c>
      <c r="D28" s="33" t="s">
        <v>134</v>
      </c>
      <c r="E28" s="11" t="s">
        <v>135</v>
      </c>
      <c r="F28" s="33" t="s">
        <v>136</v>
      </c>
      <c r="G28" s="11">
        <v>1139.82</v>
      </c>
      <c r="H28" s="12">
        <v>42400</v>
      </c>
      <c r="I28" s="35">
        <v>37.20767</v>
      </c>
      <c r="J28" s="14">
        <v>360400000</v>
      </c>
      <c r="K28" s="15">
        <v>316190.27565755998</v>
      </c>
      <c r="M28" s="11"/>
      <c r="O28" s="16"/>
    </row>
    <row r="29" spans="1:15" ht="15" x14ac:dyDescent="0.25">
      <c r="A29" s="31" t="s">
        <v>72</v>
      </c>
      <c r="B29" s="17">
        <v>25766</v>
      </c>
      <c r="C29" s="31" t="s">
        <v>80</v>
      </c>
      <c r="D29" s="31" t="s">
        <v>81</v>
      </c>
      <c r="E29" s="7" t="s">
        <v>158</v>
      </c>
      <c r="F29" s="31" t="s">
        <v>14</v>
      </c>
      <c r="G29" s="11">
        <v>0.88400000000000001</v>
      </c>
      <c r="H29" s="11">
        <v>94.66</v>
      </c>
      <c r="I29" s="34">
        <v>107.254463</v>
      </c>
      <c r="J29" s="14">
        <v>2439009.56</v>
      </c>
      <c r="K29" s="15">
        <v>2759060.588235294</v>
      </c>
      <c r="M29" s="11"/>
      <c r="O29" s="16"/>
    </row>
    <row r="30" spans="1:15" ht="15" x14ac:dyDescent="0.25">
      <c r="A30" s="31" t="s">
        <v>126</v>
      </c>
      <c r="B30" s="17">
        <v>33560</v>
      </c>
      <c r="C30" s="31" t="s">
        <v>140</v>
      </c>
      <c r="D30" s="31" t="s">
        <v>141</v>
      </c>
      <c r="E30" s="7" t="s">
        <v>142</v>
      </c>
      <c r="F30" s="31" t="s">
        <v>13</v>
      </c>
      <c r="G30" s="11">
        <v>9.1654</v>
      </c>
      <c r="H30" s="11">
        <v>186.8</v>
      </c>
      <c r="I30" s="34">
        <v>20.438307999999999</v>
      </c>
      <c r="J30" s="14">
        <v>6269008</v>
      </c>
      <c r="K30" s="15">
        <v>683986.29628821439</v>
      </c>
      <c r="M30" s="11"/>
      <c r="O30" s="16"/>
    </row>
    <row r="31" spans="1:15" ht="15" x14ac:dyDescent="0.25">
      <c r="A31" s="31" t="s">
        <v>166</v>
      </c>
      <c r="B31" s="17">
        <v>14953</v>
      </c>
      <c r="C31" s="31" t="s">
        <v>172</v>
      </c>
      <c r="D31" s="31" t="s">
        <v>173</v>
      </c>
      <c r="E31" s="7" t="s">
        <v>174</v>
      </c>
      <c r="F31" s="31" t="s">
        <v>21</v>
      </c>
      <c r="G31" s="11">
        <v>1</v>
      </c>
      <c r="H31" s="11">
        <v>21.1</v>
      </c>
      <c r="I31" s="34">
        <v>21.1</v>
      </c>
      <c r="J31" s="14">
        <v>315508.30000000005</v>
      </c>
      <c r="K31" s="15">
        <v>315508.30000000005</v>
      </c>
      <c r="M31" s="11"/>
      <c r="O31" s="16"/>
    </row>
    <row r="32" spans="1:15" ht="15" x14ac:dyDescent="0.25">
      <c r="A32" s="31" t="s">
        <v>167</v>
      </c>
      <c r="B32" s="7">
        <v>37300</v>
      </c>
      <c r="C32" s="31" t="s">
        <v>175</v>
      </c>
      <c r="D32" s="31" t="s">
        <v>176</v>
      </c>
      <c r="E32" s="7" t="s">
        <v>177</v>
      </c>
      <c r="F32" s="31" t="s">
        <v>25</v>
      </c>
      <c r="G32" s="11">
        <v>112.94</v>
      </c>
      <c r="H32" s="11">
        <v>4570</v>
      </c>
      <c r="I32" s="34">
        <v>40.494439999999997</v>
      </c>
      <c r="J32" s="14">
        <v>170461000</v>
      </c>
      <c r="K32" s="15">
        <v>1509305.8261023553</v>
      </c>
      <c r="M32" s="11"/>
      <c r="O32" s="16"/>
    </row>
    <row r="33" spans="1:15" ht="15" x14ac:dyDescent="0.25">
      <c r="A33" s="31" t="s">
        <v>58</v>
      </c>
      <c r="B33" s="7">
        <v>99208</v>
      </c>
      <c r="C33" s="31" t="s">
        <v>62</v>
      </c>
      <c r="D33" s="31" t="s">
        <v>63</v>
      </c>
      <c r="E33" s="7" t="s">
        <v>64</v>
      </c>
      <c r="F33" s="31" t="s">
        <v>14</v>
      </c>
      <c r="G33" s="11">
        <v>0.88400000000000001</v>
      </c>
      <c r="H33" s="11">
        <v>23.56</v>
      </c>
      <c r="I33" s="34">
        <v>26.694645000000001</v>
      </c>
      <c r="J33" s="14">
        <v>2337340.48</v>
      </c>
      <c r="K33" s="15">
        <v>2644050.3167420812</v>
      </c>
      <c r="M33" s="11"/>
      <c r="O33" s="16"/>
    </row>
    <row r="34" spans="1:15" ht="15" x14ac:dyDescent="0.25">
      <c r="A34" s="31" t="s">
        <v>94</v>
      </c>
      <c r="B34" s="19">
        <v>121000</v>
      </c>
      <c r="C34" s="31" t="s">
        <v>99</v>
      </c>
      <c r="D34" s="31" t="s">
        <v>100</v>
      </c>
      <c r="E34" s="7" t="s">
        <v>101</v>
      </c>
      <c r="F34" s="31" t="s">
        <v>21</v>
      </c>
      <c r="G34" s="11">
        <v>1</v>
      </c>
      <c r="H34" s="20">
        <v>11.01</v>
      </c>
      <c r="I34" s="34">
        <v>11.01</v>
      </c>
      <c r="J34" s="14">
        <v>1332210</v>
      </c>
      <c r="K34" s="15">
        <v>1332210</v>
      </c>
      <c r="M34" s="11"/>
      <c r="O34" s="16"/>
    </row>
    <row r="35" spans="1:15" ht="15" x14ac:dyDescent="0.25">
      <c r="A35" s="31" t="s">
        <v>146</v>
      </c>
      <c r="B35" s="19">
        <v>55001</v>
      </c>
      <c r="C35" s="31" t="s">
        <v>150</v>
      </c>
      <c r="D35" s="31" t="s">
        <v>159</v>
      </c>
      <c r="E35" s="7" t="s">
        <v>160</v>
      </c>
      <c r="F35" s="31" t="s">
        <v>15</v>
      </c>
      <c r="G35" s="11">
        <v>8.4376999999999995</v>
      </c>
      <c r="H35" s="11">
        <v>362.7</v>
      </c>
      <c r="I35" s="34">
        <v>43.153142000000003</v>
      </c>
      <c r="J35" s="14">
        <v>19948862.699999999</v>
      </c>
      <c r="K35" s="15">
        <v>2364253.6117662396</v>
      </c>
    </row>
    <row r="36" spans="1:15" ht="15" x14ac:dyDescent="0.25">
      <c r="A36" s="31" t="s">
        <v>95</v>
      </c>
      <c r="B36" s="19">
        <v>4973</v>
      </c>
      <c r="C36" s="31" t="s">
        <v>102</v>
      </c>
      <c r="D36" s="31" t="s">
        <v>103</v>
      </c>
      <c r="E36" s="7" t="s">
        <v>161</v>
      </c>
      <c r="F36" s="31" t="s">
        <v>14</v>
      </c>
      <c r="G36" s="11">
        <v>0.88400000000000001</v>
      </c>
      <c r="H36" s="11">
        <v>145.5</v>
      </c>
      <c r="I36" s="34">
        <v>165.65183200000001</v>
      </c>
      <c r="J36" s="14">
        <v>723571.5</v>
      </c>
      <c r="K36" s="15">
        <v>818519.79638009053</v>
      </c>
    </row>
    <row r="37" spans="1:15" ht="15" x14ac:dyDescent="0.25">
      <c r="A37" s="31" t="s">
        <v>147</v>
      </c>
      <c r="B37" s="19">
        <v>29100</v>
      </c>
      <c r="C37" s="31" t="s">
        <v>137</v>
      </c>
      <c r="D37" s="31" t="s">
        <v>138</v>
      </c>
      <c r="E37" s="21" t="s">
        <v>139</v>
      </c>
      <c r="F37" s="31" t="s">
        <v>25</v>
      </c>
      <c r="G37" s="11">
        <v>112.94</v>
      </c>
      <c r="H37" s="7">
        <v>2719</v>
      </c>
      <c r="I37" s="34">
        <v>24.092863000000001</v>
      </c>
      <c r="J37" s="14">
        <v>79122900</v>
      </c>
      <c r="K37" s="15">
        <v>700574.64140251465</v>
      </c>
    </row>
    <row r="38" spans="1:15" ht="15" x14ac:dyDescent="0.25">
      <c r="A38" s="8"/>
      <c r="B38" s="19"/>
      <c r="F38" s="11"/>
      <c r="G38" s="11"/>
      <c r="H38" s="13"/>
      <c r="I38" s="13"/>
      <c r="J38" s="14"/>
      <c r="K38" s="15"/>
    </row>
    <row r="39" spans="1:15" ht="15" x14ac:dyDescent="0.25">
      <c r="A39" s="8"/>
      <c r="B39" s="19"/>
      <c r="E39" s="21"/>
      <c r="F39" s="21"/>
      <c r="J39" s="15"/>
      <c r="K39" s="30">
        <f>SUM(K2:K38)</f>
        <v>57054956.812997006</v>
      </c>
    </row>
    <row r="40" spans="1:15" ht="15" x14ac:dyDescent="0.25">
      <c r="A40" s="8"/>
      <c r="B40" s="19"/>
      <c r="E40" s="21"/>
      <c r="F40" s="21"/>
      <c r="J40" s="15"/>
      <c r="K40" s="15"/>
    </row>
    <row r="41" spans="1:15" ht="15" x14ac:dyDescent="0.25">
      <c r="A41" s="8" t="s">
        <v>38</v>
      </c>
      <c r="B41" s="19"/>
      <c r="E41" s="21"/>
      <c r="F41" s="21"/>
      <c r="J41" s="15"/>
      <c r="K41" s="15"/>
    </row>
    <row r="42" spans="1:15" ht="15" x14ac:dyDescent="0.25">
      <c r="A42" s="7" t="s">
        <v>39</v>
      </c>
      <c r="B42" s="32">
        <v>2378074.84</v>
      </c>
      <c r="C42" s="7" t="s">
        <v>21</v>
      </c>
      <c r="D42" s="7" t="s">
        <v>21</v>
      </c>
      <c r="E42" s="7" t="s">
        <v>21</v>
      </c>
      <c r="F42" s="7" t="s">
        <v>21</v>
      </c>
      <c r="G42" s="11">
        <v>1</v>
      </c>
      <c r="H42" s="7">
        <v>1</v>
      </c>
      <c r="I42" s="7">
        <v>100</v>
      </c>
      <c r="J42" s="15">
        <v>2378074.84</v>
      </c>
      <c r="K42" s="15">
        <v>2378074.84</v>
      </c>
    </row>
    <row r="43" spans="1:15" ht="15" x14ac:dyDescent="0.25">
      <c r="B43" s="14"/>
      <c r="G43" s="11"/>
      <c r="J43" s="15"/>
      <c r="K43" s="15"/>
    </row>
    <row r="44" spans="1:15" ht="15" x14ac:dyDescent="0.25">
      <c r="B44" s="19"/>
      <c r="H44" s="15"/>
      <c r="I44" s="15"/>
      <c r="J44" s="15"/>
      <c r="K44" s="22">
        <f>SUM(K42:K43)</f>
        <v>2378074.84</v>
      </c>
    </row>
    <row r="45" spans="1:15" ht="15" x14ac:dyDescent="0.25">
      <c r="B45" s="19"/>
      <c r="H45" s="15"/>
      <c r="I45" s="15"/>
      <c r="J45" s="15"/>
      <c r="K45" s="22"/>
    </row>
    <row r="46" spans="1:15" ht="15" x14ac:dyDescent="0.25">
      <c r="A46" s="23" t="s">
        <v>40</v>
      </c>
      <c r="B46" s="19"/>
      <c r="H46" s="15"/>
      <c r="I46" s="15"/>
      <c r="J46" s="15"/>
      <c r="K46" s="22"/>
    </row>
    <row r="47" spans="1:15" ht="15" x14ac:dyDescent="0.25">
      <c r="A47" s="23" t="s">
        <v>41</v>
      </c>
      <c r="B47" s="19"/>
      <c r="H47" s="15"/>
      <c r="I47" s="15"/>
      <c r="J47" s="15"/>
      <c r="K47" s="22"/>
    </row>
    <row r="48" spans="1:15" ht="15" x14ac:dyDescent="0.25">
      <c r="A48" s="31" t="s">
        <v>163</v>
      </c>
      <c r="B48" s="32">
        <v>27900</v>
      </c>
      <c r="F48" s="31" t="s">
        <v>25</v>
      </c>
      <c r="G48" s="11">
        <v>112.94</v>
      </c>
      <c r="H48" s="15"/>
      <c r="I48" s="15"/>
      <c r="J48" s="34">
        <v>892800</v>
      </c>
      <c r="K48" s="34">
        <v>7905.0823446077566</v>
      </c>
    </row>
    <row r="49" spans="1:11" ht="15" x14ac:dyDescent="0.25">
      <c r="A49" s="31" t="s">
        <v>178</v>
      </c>
      <c r="B49" s="32">
        <v>20444</v>
      </c>
      <c r="F49" s="31" t="s">
        <v>21</v>
      </c>
      <c r="G49" s="11">
        <v>1</v>
      </c>
      <c r="H49" s="15"/>
      <c r="I49" s="15"/>
      <c r="J49" s="34">
        <v>26965.64</v>
      </c>
      <c r="K49" s="34">
        <v>26965.64</v>
      </c>
    </row>
    <row r="50" spans="1:11" ht="15" x14ac:dyDescent="0.25">
      <c r="A50" s="31" t="s">
        <v>143</v>
      </c>
      <c r="B50" s="32">
        <v>42387</v>
      </c>
      <c r="F50" s="31" t="s">
        <v>25</v>
      </c>
      <c r="G50" s="11">
        <v>112.94</v>
      </c>
      <c r="H50" s="15"/>
      <c r="I50" s="15"/>
      <c r="J50" s="34">
        <v>1695480</v>
      </c>
      <c r="K50" s="34">
        <v>15012.218877279973</v>
      </c>
    </row>
    <row r="51" spans="1:11" ht="15" x14ac:dyDescent="0.25">
      <c r="A51" s="31" t="s">
        <v>162</v>
      </c>
      <c r="B51" s="32">
        <v>91000</v>
      </c>
      <c r="F51" s="31" t="s">
        <v>25</v>
      </c>
      <c r="G51" s="11">
        <v>112.94</v>
      </c>
      <c r="H51" s="15"/>
      <c r="I51" s="15"/>
      <c r="J51" s="34">
        <v>182000</v>
      </c>
      <c r="K51" s="34">
        <v>1611.4751195324952</v>
      </c>
    </row>
    <row r="52" spans="1:11" ht="15" customHeight="1" x14ac:dyDescent="0.25">
      <c r="A52" s="31" t="s">
        <v>162</v>
      </c>
      <c r="B52" s="32">
        <v>91000</v>
      </c>
      <c r="F52" s="31" t="s">
        <v>25</v>
      </c>
      <c r="G52" s="11">
        <v>112.94</v>
      </c>
      <c r="H52" s="15"/>
      <c r="I52" s="15"/>
      <c r="J52" s="34">
        <v>1365000</v>
      </c>
      <c r="K52" s="34">
        <v>12086.063396493713</v>
      </c>
    </row>
    <row r="53" spans="1:11" ht="15" customHeight="1" x14ac:dyDescent="0.25">
      <c r="A53" s="31" t="s">
        <v>179</v>
      </c>
      <c r="B53" s="32">
        <v>8500</v>
      </c>
      <c r="F53" s="31" t="s">
        <v>136</v>
      </c>
      <c r="G53" s="11">
        <v>1139.82</v>
      </c>
      <c r="H53" s="15"/>
      <c r="I53" s="15"/>
      <c r="J53" s="34">
        <v>2512515</v>
      </c>
      <c r="K53" s="34">
        <v>2204.3085750381642</v>
      </c>
    </row>
    <row r="54" spans="1:11" ht="15" customHeight="1" x14ac:dyDescent="0.25">
      <c r="A54" s="31" t="s">
        <v>104</v>
      </c>
      <c r="B54" s="32">
        <v>15517</v>
      </c>
      <c r="F54" s="31" t="s">
        <v>14</v>
      </c>
      <c r="G54" s="11">
        <v>0.88400000000000001</v>
      </c>
      <c r="H54" s="15"/>
      <c r="I54" s="15"/>
      <c r="J54" s="34">
        <v>29016.79</v>
      </c>
      <c r="K54" s="34">
        <v>32824.423076923078</v>
      </c>
    </row>
    <row r="55" spans="1:11" ht="15" customHeight="1" x14ac:dyDescent="0.25">
      <c r="A55" s="31" t="s">
        <v>164</v>
      </c>
      <c r="B55" s="32">
        <v>29100</v>
      </c>
      <c r="F55" s="31" t="s">
        <v>25</v>
      </c>
      <c r="G55" s="11">
        <v>112.94</v>
      </c>
      <c r="H55" s="15"/>
      <c r="I55" s="15"/>
      <c r="J55" s="34">
        <v>407400</v>
      </c>
      <c r="K55" s="34">
        <v>3607.2250752612008</v>
      </c>
    </row>
    <row r="56" spans="1:11" ht="15" customHeight="1" x14ac:dyDescent="0.25">
      <c r="A56" s="31"/>
      <c r="B56" s="32"/>
      <c r="F56" s="31"/>
      <c r="G56" s="11"/>
      <c r="H56" s="15"/>
      <c r="I56" s="15"/>
      <c r="J56" s="34"/>
      <c r="K56" s="24"/>
    </row>
    <row r="57" spans="1:11" ht="15" x14ac:dyDescent="0.25">
      <c r="A57" s="11"/>
      <c r="B57" s="19"/>
      <c r="H57" s="15"/>
      <c r="I57" s="15"/>
      <c r="J57" s="29"/>
      <c r="K57" s="24"/>
    </row>
    <row r="58" spans="1:11" ht="15" x14ac:dyDescent="0.25">
      <c r="A58" s="11"/>
      <c r="B58" s="19"/>
      <c r="H58" s="15"/>
      <c r="I58" s="15"/>
      <c r="J58" s="29"/>
      <c r="K58" s="24"/>
    </row>
    <row r="59" spans="1:11" ht="15" x14ac:dyDescent="0.25">
      <c r="A59" s="11"/>
      <c r="B59" s="19"/>
      <c r="H59" s="15"/>
      <c r="I59" s="15"/>
      <c r="J59" s="29"/>
      <c r="K59" s="24"/>
    </row>
    <row r="60" spans="1:11" ht="15" x14ac:dyDescent="0.25">
      <c r="A60" s="11"/>
      <c r="B60" s="19"/>
      <c r="H60" s="15"/>
      <c r="I60" s="15"/>
      <c r="J60" s="15"/>
      <c r="K60" s="22">
        <f>SUM(K47:K56)</f>
        <v>102216.43646513637</v>
      </c>
    </row>
    <row r="61" spans="1:11" ht="15" x14ac:dyDescent="0.25">
      <c r="B61" s="19"/>
      <c r="H61" s="15"/>
      <c r="I61" s="15"/>
      <c r="J61" s="15"/>
    </row>
    <row r="62" spans="1:11" ht="15" x14ac:dyDescent="0.25">
      <c r="B62" s="19"/>
      <c r="H62" s="15"/>
      <c r="I62" s="15"/>
      <c r="J62" s="15"/>
      <c r="K62" s="22"/>
    </row>
    <row r="63" spans="1:11" ht="15" x14ac:dyDescent="0.25">
      <c r="A63" s="23" t="s">
        <v>42</v>
      </c>
      <c r="B63" s="19"/>
      <c r="H63" s="15"/>
      <c r="I63" s="15"/>
      <c r="J63" s="15"/>
      <c r="K63" s="22">
        <v>1694.06</v>
      </c>
    </row>
    <row r="64" spans="1:11" ht="15" x14ac:dyDescent="0.25">
      <c r="A64" s="23" t="s">
        <v>43</v>
      </c>
      <c r="B64" s="19"/>
      <c r="H64" s="15"/>
      <c r="I64" s="15"/>
      <c r="J64" s="15"/>
      <c r="K64" s="22">
        <v>66700.969854980794</v>
      </c>
    </row>
    <row r="65" spans="1:11" ht="15" x14ac:dyDescent="0.25">
      <c r="B65" s="19"/>
      <c r="H65" s="15"/>
      <c r="I65" s="15"/>
      <c r="J65" s="15"/>
      <c r="K65" s="22"/>
    </row>
    <row r="66" spans="1:11" ht="15" x14ac:dyDescent="0.25">
      <c r="A66" s="23" t="s">
        <v>44</v>
      </c>
      <c r="B66" s="19"/>
      <c r="H66" s="15"/>
      <c r="I66" s="15"/>
      <c r="J66" s="15"/>
      <c r="K66" s="22"/>
    </row>
    <row r="67" spans="1:11" ht="15" x14ac:dyDescent="0.25">
      <c r="A67" s="23" t="s">
        <v>45</v>
      </c>
      <c r="B67" s="19"/>
      <c r="H67" s="15"/>
      <c r="I67" s="15"/>
      <c r="J67" s="15"/>
      <c r="K67" s="25"/>
    </row>
    <row r="68" spans="1:11" ht="15" x14ac:dyDescent="0.25">
      <c r="A68" s="31" t="s">
        <v>180</v>
      </c>
      <c r="B68" s="32">
        <v>31251</v>
      </c>
      <c r="C68" s="31" t="s">
        <v>117</v>
      </c>
      <c r="F68" s="31" t="s">
        <v>73</v>
      </c>
      <c r="G68" s="11">
        <v>0.78339999999999999</v>
      </c>
      <c r="H68" s="15"/>
      <c r="I68" s="15"/>
      <c r="J68" s="34">
        <v>484464.65</v>
      </c>
      <c r="K68" s="34">
        <v>-618412.87975491455</v>
      </c>
    </row>
    <row r="69" spans="1:11" ht="15" x14ac:dyDescent="0.25">
      <c r="A69" s="31" t="s">
        <v>181</v>
      </c>
      <c r="B69" s="32">
        <v>14953</v>
      </c>
      <c r="C69" s="31" t="s">
        <v>172</v>
      </c>
      <c r="F69" s="31" t="s">
        <v>21</v>
      </c>
      <c r="G69" s="11">
        <v>1</v>
      </c>
      <c r="H69" s="15"/>
      <c r="I69" s="15"/>
      <c r="J69" s="34">
        <v>314069.82</v>
      </c>
      <c r="K69" s="34">
        <v>-314069.82</v>
      </c>
    </row>
    <row r="70" spans="1:11" ht="15" x14ac:dyDescent="0.25">
      <c r="A70" s="7" t="s">
        <v>182</v>
      </c>
      <c r="B70" s="19">
        <v>7800</v>
      </c>
      <c r="C70" s="7" t="s">
        <v>175</v>
      </c>
      <c r="F70" s="31" t="s">
        <v>25</v>
      </c>
      <c r="G70" s="11">
        <v>112.94</v>
      </c>
      <c r="H70" s="15"/>
      <c r="I70" s="15"/>
      <c r="J70" s="15">
        <v>35070832</v>
      </c>
      <c r="K70" s="34">
        <v>-310526.22631485743</v>
      </c>
    </row>
    <row r="71" spans="1:11" ht="15" x14ac:dyDescent="0.25">
      <c r="A71" s="7" t="s">
        <v>183</v>
      </c>
      <c r="B71" s="19">
        <v>7420</v>
      </c>
      <c r="C71" s="7" t="s">
        <v>150</v>
      </c>
      <c r="F71" s="31" t="s">
        <v>15</v>
      </c>
      <c r="G71" s="11">
        <v>8.4376999999999995</v>
      </c>
      <c r="H71" s="15"/>
      <c r="I71" s="15"/>
      <c r="J71" s="15">
        <v>2671810.0299999998</v>
      </c>
      <c r="K71" s="34">
        <v>-316651.46070611657</v>
      </c>
    </row>
    <row r="72" spans="1:11" ht="15" x14ac:dyDescent="0.25">
      <c r="B72" s="19"/>
      <c r="H72" s="15"/>
      <c r="I72" s="15"/>
      <c r="J72" s="14"/>
      <c r="K72" s="25"/>
    </row>
    <row r="73" spans="1:11" ht="15" x14ac:dyDescent="0.25">
      <c r="B73" s="19"/>
      <c r="H73" s="15"/>
      <c r="I73" s="15"/>
      <c r="J73" s="14"/>
      <c r="K73" s="25"/>
    </row>
    <row r="74" spans="1:11" ht="15" x14ac:dyDescent="0.25">
      <c r="B74" s="19"/>
      <c r="H74" s="15"/>
      <c r="I74" s="15"/>
      <c r="J74" s="15"/>
      <c r="K74" s="26">
        <f>SUM(K68:K73)</f>
        <v>-1559660.3867758885</v>
      </c>
    </row>
    <row r="75" spans="1:11" ht="15" x14ac:dyDescent="0.25">
      <c r="B75" s="19"/>
      <c r="H75" s="15"/>
      <c r="I75" s="15"/>
      <c r="J75" s="15"/>
      <c r="K75" s="22"/>
    </row>
    <row r="76" spans="1:11" ht="15" x14ac:dyDescent="0.25">
      <c r="A76" s="23" t="s">
        <v>46</v>
      </c>
      <c r="B76" s="19"/>
      <c r="H76" s="15"/>
      <c r="I76" s="15"/>
      <c r="J76" s="15"/>
      <c r="K76" s="22"/>
    </row>
    <row r="77" spans="1:11" ht="15" x14ac:dyDescent="0.25">
      <c r="A77" s="31" t="s">
        <v>178</v>
      </c>
      <c r="B77" s="32">
        <v>3271</v>
      </c>
      <c r="C77" s="31" t="s">
        <v>107</v>
      </c>
      <c r="F77" s="31" t="s">
        <v>73</v>
      </c>
      <c r="G77" s="11">
        <v>0.78339999999999999</v>
      </c>
      <c r="H77" s="15"/>
      <c r="I77" s="15"/>
      <c r="J77" s="34">
        <v>167687.64000000001</v>
      </c>
      <c r="K77" s="34">
        <v>214051.11054378352</v>
      </c>
    </row>
    <row r="78" spans="1:11" ht="15" x14ac:dyDescent="0.25">
      <c r="A78" s="31" t="s">
        <v>184</v>
      </c>
      <c r="B78" s="32">
        <v>1700</v>
      </c>
      <c r="C78" s="31" t="s">
        <v>109</v>
      </c>
      <c r="F78" s="31" t="s">
        <v>25</v>
      </c>
      <c r="G78" s="11">
        <v>112.94</v>
      </c>
      <c r="H78" s="15"/>
      <c r="I78" s="15"/>
      <c r="J78" s="34">
        <v>17151619</v>
      </c>
      <c r="K78" s="34">
        <v>151864.87515494952</v>
      </c>
    </row>
    <row r="79" spans="1:11" ht="15" x14ac:dyDescent="0.25">
      <c r="A79" s="31" t="s">
        <v>184</v>
      </c>
      <c r="B79" s="32">
        <v>3600</v>
      </c>
      <c r="C79" s="31" t="s">
        <v>109</v>
      </c>
      <c r="F79" s="31" t="s">
        <v>25</v>
      </c>
      <c r="G79" s="11">
        <v>112.94</v>
      </c>
      <c r="H79" s="15"/>
      <c r="I79" s="15"/>
      <c r="J79" s="34">
        <v>32964907</v>
      </c>
      <c r="K79" s="34">
        <v>291879.82114397024</v>
      </c>
    </row>
    <row r="80" spans="1:11" ht="15" x14ac:dyDescent="0.25">
      <c r="A80" s="31" t="s">
        <v>143</v>
      </c>
      <c r="B80" s="32">
        <v>13800</v>
      </c>
      <c r="C80" s="31" t="s">
        <v>27</v>
      </c>
      <c r="F80" s="31" t="s">
        <v>25</v>
      </c>
      <c r="G80" s="11">
        <v>112.94</v>
      </c>
      <c r="H80" s="15"/>
      <c r="I80" s="15"/>
      <c r="J80" s="34">
        <v>69478350</v>
      </c>
      <c r="K80" s="34">
        <v>615179.29874269525</v>
      </c>
    </row>
    <row r="81" spans="2:11" ht="15" x14ac:dyDescent="0.25">
      <c r="B81" s="19"/>
      <c r="H81" s="15"/>
      <c r="I81" s="15"/>
      <c r="J81" s="14"/>
      <c r="K81" s="25"/>
    </row>
    <row r="82" spans="2:11" ht="15" x14ac:dyDescent="0.25">
      <c r="B82" s="19"/>
      <c r="H82" s="15"/>
      <c r="I82" s="15"/>
      <c r="J82" s="15"/>
      <c r="K82" s="25"/>
    </row>
    <row r="83" spans="2:11" ht="15" x14ac:dyDescent="0.25">
      <c r="B83" s="19"/>
      <c r="H83" s="15"/>
      <c r="I83" s="15"/>
      <c r="J83" s="15"/>
      <c r="K83" s="25"/>
    </row>
    <row r="84" spans="2:11" ht="15" x14ac:dyDescent="0.25">
      <c r="B84" s="19"/>
      <c r="H84" s="15"/>
      <c r="I84" s="15"/>
      <c r="J84" s="15"/>
      <c r="K84" s="22">
        <f>SUM(K77:K83)</f>
        <v>1272975.1055853986</v>
      </c>
    </row>
    <row r="86" spans="2:11" x14ac:dyDescent="0.2">
      <c r="J86" s="27">
        <f>SUM(J2:J42)</f>
        <v>1747818051.0075998</v>
      </c>
      <c r="K86" s="28">
        <f>+K39+K44+K60+K63+K64+K74+K84</f>
        <v>59316957.83812663</v>
      </c>
    </row>
    <row r="88" spans="2:11" x14ac:dyDescent="0.2">
      <c r="F88" s="11"/>
      <c r="G88" s="11"/>
      <c r="H88" s="11"/>
      <c r="I88" s="11"/>
      <c r="J88" s="11"/>
      <c r="K88" s="11"/>
    </row>
    <row r="89" spans="2:11" x14ac:dyDescent="0.2">
      <c r="F89" s="11"/>
      <c r="G89" s="11"/>
      <c r="H89" s="11"/>
      <c r="I89" s="11"/>
      <c r="J89" s="11"/>
      <c r="K89" s="11"/>
    </row>
    <row r="90" spans="2:11" x14ac:dyDescent="0.2">
      <c r="F90" s="11"/>
      <c r="G90" s="11"/>
      <c r="H90" s="11"/>
      <c r="I90" s="11"/>
      <c r="J90" s="11"/>
      <c r="K90" s="11"/>
    </row>
    <row r="91" spans="2:11" x14ac:dyDescent="0.2">
      <c r="F91" s="11"/>
      <c r="G91" s="10"/>
      <c r="H91" s="11"/>
      <c r="I91" s="11"/>
      <c r="J91" s="11"/>
      <c r="K91" s="11"/>
    </row>
    <row r="92" spans="2:11" x14ac:dyDescent="0.2">
      <c r="F92" s="11"/>
      <c r="G92" s="11"/>
      <c r="H92" s="11"/>
      <c r="I92" s="11"/>
      <c r="J92" s="11"/>
      <c r="K92" s="11"/>
    </row>
    <row r="93" spans="2:11" x14ac:dyDescent="0.2">
      <c r="F93" s="11"/>
      <c r="G93" s="11"/>
      <c r="H93" s="11"/>
      <c r="I93" s="11"/>
      <c r="J93" s="11"/>
      <c r="K93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2018-11-27T00:11:31Z</dcterms:modified>
</cp:coreProperties>
</file>