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7-9\Monthly Uploads\"/>
    </mc:Choice>
  </mc:AlternateContent>
  <bookViews>
    <workbookView xWindow="0" yWindow="0" windowWidth="24000" windowHeight="9210" xr2:uid="{4E5396CE-5791-4272-9360-9A7E5EAD2B77}"/>
  </bookViews>
  <sheets>
    <sheet name="Holdings Manage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" i="1" l="1"/>
  <c r="J83" i="1"/>
  <c r="K80" i="1"/>
  <c r="K72" i="1"/>
  <c r="K61" i="1"/>
  <c r="K44" i="1"/>
  <c r="K37" i="1"/>
</calcChain>
</file>

<file path=xl/sharedStrings.xml><?xml version="1.0" encoding="utf-8"?>
<sst xmlns="http://schemas.openxmlformats.org/spreadsheetml/2006/main" count="234" uniqueCount="186">
  <si>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</si>
  <si>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</si>
  <si>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</si>
  <si>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</si>
  <si>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</si>
  <si>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</si>
  <si>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</si>
  <si>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</si>
  <si>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</si>
  <si>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</si>
  <si>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</si>
  <si>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</si>
  <si>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</si>
  <si>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AHT LN</t>
  </si>
  <si>
    <t>GBP</t>
  </si>
  <si>
    <t>ASM PACIFIC TECHNOLOGY</t>
  </si>
  <si>
    <t>600245005</t>
  </si>
  <si>
    <t>6002453</t>
  </si>
  <si>
    <t>522 HK</t>
  </si>
  <si>
    <t>HKD</t>
  </si>
  <si>
    <t>ATLAS COPCO AB A SHS</t>
  </si>
  <si>
    <t>BXC8BS904</t>
  </si>
  <si>
    <t>BXC8BS7</t>
  </si>
  <si>
    <t>ATCOA SS</t>
  </si>
  <si>
    <t>SEK</t>
  </si>
  <si>
    <t>BANCO BILBAO VIZCAYA ARGENTA</t>
  </si>
  <si>
    <t>550190904</t>
  </si>
  <si>
    <t>5501906</t>
  </si>
  <si>
    <t>BBVA SM</t>
  </si>
  <si>
    <t>EUR</t>
  </si>
  <si>
    <t>BEIERSDORF AG</t>
  </si>
  <si>
    <t>510740905</t>
  </si>
  <si>
    <t>5107401</t>
  </si>
  <si>
    <t>BEI GY</t>
  </si>
  <si>
    <t>BREMBO SPA</t>
  </si>
  <si>
    <t>BF3798902</t>
  </si>
  <si>
    <t>BF37983</t>
  </si>
  <si>
    <t>BRE IM</t>
  </si>
  <si>
    <t>BUZZI UNICEM SPA</t>
  </si>
  <si>
    <t>578220907</t>
  </si>
  <si>
    <t>5782206</t>
  </si>
  <si>
    <t>BZU IM</t>
  </si>
  <si>
    <t>DNB ASA</t>
  </si>
  <si>
    <t>426330007</t>
  </si>
  <si>
    <t>4263304</t>
  </si>
  <si>
    <t>DNB NO</t>
  </si>
  <si>
    <t>NOK</t>
  </si>
  <si>
    <t>EUROFINS SCIENTIFIC</t>
  </si>
  <si>
    <t>597264902</t>
  </si>
  <si>
    <t>5972643</t>
  </si>
  <si>
    <t>ERF FP</t>
  </si>
  <si>
    <t>FIAT CHRYSLER AUTOMOBILES NV</t>
  </si>
  <si>
    <t>ACI09N1H7</t>
  </si>
  <si>
    <t>BRJFWP3</t>
  </si>
  <si>
    <t>FCA IM</t>
  </si>
  <si>
    <t>GALAXY ENTERTAINMENT GROUP L</t>
  </si>
  <si>
    <t>646587006</t>
  </si>
  <si>
    <t>6465874</t>
  </si>
  <si>
    <t>27 HK</t>
  </si>
  <si>
    <t>GEDI GRUPPO EDITORIALE SPA</t>
  </si>
  <si>
    <t>583620901</t>
  </si>
  <si>
    <t>5836200</t>
  </si>
  <si>
    <t>GEDI IM</t>
  </si>
  <si>
    <t>HELLA KGAA HUECK + CO</t>
  </si>
  <si>
    <t>BSHYK5903</t>
  </si>
  <si>
    <t>BSHYK55</t>
  </si>
  <si>
    <t>HLE GY</t>
  </si>
  <si>
    <t>ICON PLC</t>
  </si>
  <si>
    <t>G4705A100</t>
  </si>
  <si>
    <t>B94G471</t>
  </si>
  <si>
    <t>ICLR US</t>
  </si>
  <si>
    <t>USD</t>
  </si>
  <si>
    <t>INDUS HOLDING AG</t>
  </si>
  <si>
    <t>494351901</t>
  </si>
  <si>
    <t>4943510</t>
  </si>
  <si>
    <t>INH GY</t>
  </si>
  <si>
    <t>KEYENCE CORP</t>
  </si>
  <si>
    <t>649099009</t>
  </si>
  <si>
    <t>6490995</t>
  </si>
  <si>
    <t>6861 JP</t>
  </si>
  <si>
    <t>JPY</t>
  </si>
  <si>
    <t>KOITO MANUFACTURING CO LTD</t>
  </si>
  <si>
    <t>649632007</t>
  </si>
  <si>
    <t>6496324</t>
  </si>
  <si>
    <t>7276 JP</t>
  </si>
  <si>
    <t>G57279104</t>
  </si>
  <si>
    <t>BBMT8Y1</t>
  </si>
  <si>
    <t>LXFT US</t>
  </si>
  <si>
    <t>B1G40S901</t>
  </si>
  <si>
    <t>B1G40S0</t>
  </si>
  <si>
    <t>MAP SM</t>
  </si>
  <si>
    <t>MARINE HARVEST</t>
  </si>
  <si>
    <t>B02L48900</t>
  </si>
  <si>
    <t>B02L486</t>
  </si>
  <si>
    <t>MHG NO</t>
  </si>
  <si>
    <t>MILLICOM INTL CELLULAR SDR</t>
  </si>
  <si>
    <t>B00L2M903</t>
  </si>
  <si>
    <t>B00L2M8</t>
  </si>
  <si>
    <t>MIC SS</t>
  </si>
  <si>
    <t>OMRON CORP</t>
  </si>
  <si>
    <t>665942009</t>
  </si>
  <si>
    <t>6659428</t>
  </si>
  <si>
    <t>6645 JP</t>
  </si>
  <si>
    <t>PERSOL HOLDINGS CO LTD</t>
  </si>
  <si>
    <t>B3CY70909</t>
  </si>
  <si>
    <t>B3CY709</t>
  </si>
  <si>
    <t>2181 JP</t>
  </si>
  <si>
    <t>PIGEON CORP</t>
  </si>
  <si>
    <t>668808900</t>
  </si>
  <si>
    <t>6688080</t>
  </si>
  <si>
    <t>7956 JP</t>
  </si>
  <si>
    <t>SAMSUNG ELECTR GDR</t>
  </si>
  <si>
    <t>494281900</t>
  </si>
  <si>
    <t>4942818</t>
  </si>
  <si>
    <t>SMSN LI</t>
  </si>
  <si>
    <t>SEKISUI HOUSE LTD</t>
  </si>
  <si>
    <t>679390005</t>
  </si>
  <si>
    <t>6793906</t>
  </si>
  <si>
    <t>1928 JP</t>
  </si>
  <si>
    <t>SINGAPORE TECH ENGINEERING</t>
  </si>
  <si>
    <t>604321901</t>
  </si>
  <si>
    <t>6043214</t>
  </si>
  <si>
    <t>STE SP</t>
  </si>
  <si>
    <t>SGD</t>
  </si>
  <si>
    <t>SITC INTERNATIONAL HOLDINGS</t>
  </si>
  <si>
    <t>B61X7R907</t>
  </si>
  <si>
    <t>B61X7R5</t>
  </si>
  <si>
    <t>1308 HK</t>
  </si>
  <si>
    <t>SOCIETE GENERALE SA</t>
  </si>
  <si>
    <t>596651901</t>
  </si>
  <si>
    <t>5966516</t>
  </si>
  <si>
    <t>GLE FP</t>
  </si>
  <si>
    <t>SPAREBANK 1 SR BANK ASA</t>
  </si>
  <si>
    <t>B40JTQ902</t>
  </si>
  <si>
    <t>B40JTQ3</t>
  </si>
  <si>
    <t>SRBANK NO</t>
  </si>
  <si>
    <t>TOPRE CORP</t>
  </si>
  <si>
    <t>689492007</t>
  </si>
  <si>
    <t>6894928</t>
  </si>
  <si>
    <t>5975 JP</t>
  </si>
  <si>
    <t>TOTO LTD</t>
  </si>
  <si>
    <t>689746006</t>
  </si>
  <si>
    <t>6897466</t>
  </si>
  <si>
    <t>5332 JP</t>
  </si>
  <si>
    <t>TRAVIS PERKINS PLC</t>
  </si>
  <si>
    <t>077396000</t>
  </si>
  <si>
    <t>0773960</t>
  </si>
  <si>
    <t>TPK LN</t>
  </si>
  <si>
    <t>612528901</t>
  </si>
  <si>
    <t>6125286</t>
  </si>
  <si>
    <t>4704 JP</t>
  </si>
  <si>
    <t>UNICREDIT SPA</t>
  </si>
  <si>
    <t>Cash and Cash Equivalents</t>
  </si>
  <si>
    <t>KRW</t>
  </si>
  <si>
    <t>STATE STREET TR</t>
  </si>
  <si>
    <t>86199E9B7</t>
  </si>
  <si>
    <t>Receivables</t>
  </si>
  <si>
    <t>Dividends</t>
  </si>
  <si>
    <t>PIGEON CORP COMMON STOCK</t>
  </si>
  <si>
    <t>Interest</t>
  </si>
  <si>
    <t>Tax Reclaims</t>
  </si>
  <si>
    <t>Unsettled Trades</t>
  </si>
  <si>
    <t>Open Buys</t>
  </si>
  <si>
    <t>STE</t>
  </si>
  <si>
    <t>LXFT</t>
  </si>
  <si>
    <t>Open Sells</t>
  </si>
  <si>
    <t>MAPFRE SA COMMON STOCK EUR.1</t>
  </si>
  <si>
    <t>MAP</t>
  </si>
  <si>
    <t>EUROFINS SCIENTIFIC COMMON STOCK EUR.1</t>
  </si>
  <si>
    <t xml:space="preserve">base price </t>
  </si>
  <si>
    <t>SMITHS GROUP PLC</t>
  </si>
  <si>
    <t>WEIR GROUP PLC/THE</t>
  </si>
  <si>
    <t>JAPANESE YEN</t>
  </si>
  <si>
    <t>GALAXY ENTERTAINMENT GROUP L COMMON STOCK</t>
  </si>
  <si>
    <t>HELLA KGAA HUECK + CO COMMON STOCK</t>
  </si>
  <si>
    <t>INDUS HOLDING AG COMMON STOCK</t>
  </si>
  <si>
    <t>KEYENCE CORP COMMON STOCK</t>
  </si>
  <si>
    <t>KOITO MANUFACTURING CO LTD COMMON STOCK</t>
  </si>
  <si>
    <t>OMRON CORP COMMON STOCK</t>
  </si>
  <si>
    <t>PERSOL HOLDINGS CO LTD COMMON STOCK</t>
  </si>
  <si>
    <t>TOPRE CORP COMMON STOCK</t>
  </si>
  <si>
    <t>TOTO LTD COMMON STOCK</t>
  </si>
  <si>
    <t>TRAVIS PERKINS PLC COMMON STOCK GBP.1</t>
  </si>
  <si>
    <t>WEIR GROUP PLC/THE COMMON STOCK GBP.125</t>
  </si>
  <si>
    <t>ICON PLC COMMON STOCK EUR.06</t>
  </si>
  <si>
    <t>SMITHS GROUP PLC COMMON STOCK GBP.375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</si>
</sst>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</cellXfs>
  <cellStyles count="4"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90"/>
  <sheetViews>
    <sheetView tabSelected="1" workbookViewId="0">
      <pane xSplit="1" ySplit="1" topLeftCell="I67" activePane="bottomRight" state="frozen"/>
      <selection activeCell="J33" sqref="J33"/>
      <selection pane="topRight" activeCell="J33" sqref="J33"/>
      <selection pane="bottomLeft" activeCell="J33" sqref="J33"/>
      <selection pane="bottomRight" activeCell="N71" sqref="N71"/>
    </sheetView>
  </sheetViews>
  <sheetFormatPr defaultRowHeight="12.75"/>
  <cols>
    <col min="1" max="1" width="30.140625" style="7" customWidth="1"/>
    <col min="2" max="2" width="12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169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118185</v>
      </c>
      <c r="C2" s="10" t="s">
        <v>11</v>
      </c>
      <c r="D2" s="11" t="s">
        <v>12</v>
      </c>
      <c r="E2" s="11" t="s">
        <v>13</v>
      </c>
      <c r="F2" s="11" t="s">
        <v>14</v>
      </c>
      <c r="G2" s="11">
        <v>0.77359999999999995</v>
      </c>
      <c r="H2" s="12">
        <v>16.63</v>
      </c>
      <c r="I2" s="13">
        <v>24.136278999999998</v>
      </c>
      <c r="J2" s="14">
        <v>2126148.15</v>
      </c>
      <c r="K2" s="15">
        <v>2848155.5927662421</v>
      </c>
      <c r="M2" s="11"/>
      <c r="O2" s="16"/>
    </row>
    <row r="3" spans="1:15" ht="15">
      <c r="A3" s="8" t="s">
        <v>15</v>
      </c>
      <c r="B3" s="17">
        <v>79900</v>
      </c>
      <c r="C3" s="11" t="s">
        <v>16</v>
      </c>
      <c r="D3" s="11" t="s">
        <v>17</v>
      </c>
      <c r="E3" s="11" t="s">
        <v>18</v>
      </c>
      <c r="F3" s="11" t="s">
        <v>19</v>
      </c>
      <c r="G3" s="11">
        <v>7.8258999999999999</v>
      </c>
      <c r="H3" s="11">
        <v>96.8</v>
      </c>
      <c r="I3" s="13">
        <v>14.403319</v>
      </c>
      <c r="J3" s="14">
        <v>8988750</v>
      </c>
      <c r="K3" s="15">
        <v>1150780.949942389</v>
      </c>
      <c r="M3" s="11"/>
      <c r="O3" s="16"/>
    </row>
    <row r="4" spans="1:15" ht="15">
      <c r="A4" s="8" t="s">
        <v>20</v>
      </c>
      <c r="B4" s="17">
        <v>41154</v>
      </c>
      <c r="C4" s="11" t="s">
        <v>21</v>
      </c>
      <c r="D4" s="11" t="s">
        <v>22</v>
      </c>
      <c r="E4" s="11" t="s">
        <v>23</v>
      </c>
      <c r="F4" s="11" t="s">
        <v>24</v>
      </c>
      <c r="G4" s="11">
        <v>7.9386999999999999</v>
      </c>
      <c r="H4" s="11">
        <v>311.39999999999998</v>
      </c>
      <c r="I4" s="13">
        <v>42.254987999999997</v>
      </c>
      <c r="J4" s="14">
        <v>14194014.6</v>
      </c>
      <c r="K4" s="15">
        <v>1742024.3740795287</v>
      </c>
      <c r="M4" s="11"/>
      <c r="O4" s="18"/>
    </row>
    <row r="5" spans="1:15" ht="15">
      <c r="A5" s="8" t="s">
        <v>25</v>
      </c>
      <c r="B5" s="17">
        <v>227649</v>
      </c>
      <c r="C5" s="11" t="s">
        <v>26</v>
      </c>
      <c r="D5" s="11" t="s">
        <v>27</v>
      </c>
      <c r="E5" s="11" t="s">
        <v>28</v>
      </c>
      <c r="F5" s="11" t="s">
        <v>29</v>
      </c>
      <c r="G5" s="11">
        <v>0.8397</v>
      </c>
      <c r="H5" s="11">
        <v>7.4219999999999997</v>
      </c>
      <c r="I5" s="13">
        <v>8.9386100000000006</v>
      </c>
      <c r="J5" s="14">
        <v>1721254.0889999999</v>
      </c>
      <c r="K5" s="15">
        <v>2033617.7800094516</v>
      </c>
      <c r="M5" s="11"/>
      <c r="O5" s="18"/>
    </row>
    <row r="6" spans="1:15" ht="15">
      <c r="A6" s="8" t="s">
        <v>30</v>
      </c>
      <c r="B6" s="17">
        <v>20970</v>
      </c>
      <c r="C6" s="11" t="s">
        <v>31</v>
      </c>
      <c r="D6" s="11" t="s">
        <v>32</v>
      </c>
      <c r="E6" s="11" t="s">
        <v>33</v>
      </c>
      <c r="F6" s="11" t="s">
        <v>29</v>
      </c>
      <c r="G6" s="11">
        <v>0.8397</v>
      </c>
      <c r="H6" s="11">
        <v>89.68</v>
      </c>
      <c r="I6" s="13">
        <v>107.61561</v>
      </c>
      <c r="J6" s="14">
        <v>1908899.1</v>
      </c>
      <c r="K6" s="15">
        <v>2255315.5718336483</v>
      </c>
      <c r="M6" s="11"/>
      <c r="O6" s="18"/>
    </row>
    <row r="7" spans="1:15" ht="15">
      <c r="A7" s="8" t="s">
        <v>34</v>
      </c>
      <c r="B7" s="17">
        <v>50615</v>
      </c>
      <c r="C7" s="11" t="s">
        <v>35</v>
      </c>
      <c r="D7" s="11" t="s">
        <v>36</v>
      </c>
      <c r="E7" s="11" t="s">
        <v>37</v>
      </c>
      <c r="F7" s="11" t="s">
        <v>29</v>
      </c>
      <c r="G7" s="11">
        <v>0.8397</v>
      </c>
      <c r="H7" s="11">
        <v>13.1</v>
      </c>
      <c r="I7" s="13">
        <v>16.929095</v>
      </c>
      <c r="J7" s="14">
        <v>724806.8</v>
      </c>
      <c r="K7" s="15">
        <v>856340.7372400756</v>
      </c>
      <c r="M7" s="11"/>
      <c r="O7" s="18"/>
    </row>
    <row r="8" spans="1:15" ht="15">
      <c r="A8" s="8" t="s">
        <v>38</v>
      </c>
      <c r="B8" s="17">
        <v>85299</v>
      </c>
      <c r="C8" s="11" t="s">
        <v>39</v>
      </c>
      <c r="D8" s="11" t="s">
        <v>40</v>
      </c>
      <c r="E8" s="11" t="s">
        <v>41</v>
      </c>
      <c r="F8" s="11" t="s">
        <v>29</v>
      </c>
      <c r="G8" s="11">
        <v>0.8397</v>
      </c>
      <c r="H8" s="11">
        <v>20.56</v>
      </c>
      <c r="I8" s="13">
        <v>27.001434</v>
      </c>
      <c r="J8" s="14">
        <v>1948229.16</v>
      </c>
      <c r="K8" s="15">
        <v>2301783.0340264649</v>
      </c>
      <c r="M8" s="11"/>
      <c r="O8" s="18"/>
    </row>
    <row r="9" spans="1:15" ht="15">
      <c r="A9" s="8" t="s">
        <v>42</v>
      </c>
      <c r="B9" s="17">
        <v>80311</v>
      </c>
      <c r="C9" s="11" t="s">
        <v>43</v>
      </c>
      <c r="D9" s="11" t="s">
        <v>44</v>
      </c>
      <c r="E9" s="11" t="s">
        <v>45</v>
      </c>
      <c r="F9" s="11" t="s">
        <v>46</v>
      </c>
      <c r="G9" s="11">
        <v>7.7610999999999999</v>
      </c>
      <c r="H9" s="12">
        <v>151.5</v>
      </c>
      <c r="I9" s="13">
        <v>20.162557</v>
      </c>
      <c r="J9" s="14">
        <v>12889915.5</v>
      </c>
      <c r="K9" s="15">
        <v>1618807.3619169618</v>
      </c>
      <c r="M9" s="11"/>
      <c r="O9" s="18"/>
    </row>
    <row r="10" spans="1:15" ht="15">
      <c r="A10" s="8" t="s">
        <v>47</v>
      </c>
      <c r="B10" s="17">
        <v>5183</v>
      </c>
      <c r="C10" s="11" t="s">
        <v>48</v>
      </c>
      <c r="D10" s="11" t="s">
        <v>49</v>
      </c>
      <c r="E10" s="11" t="s">
        <v>50</v>
      </c>
      <c r="F10" s="11" t="s">
        <v>29</v>
      </c>
      <c r="G10" s="11">
        <v>0.8397</v>
      </c>
      <c r="H10" s="12">
        <v>480.1</v>
      </c>
      <c r="I10" s="13">
        <v>632.00379199999998</v>
      </c>
      <c r="J10" s="14">
        <v>2282207.4</v>
      </c>
      <c r="K10" s="15">
        <v>2696369.801512287</v>
      </c>
      <c r="M10" s="11"/>
      <c r="O10" s="18"/>
    </row>
    <row r="11" spans="1:15" ht="15">
      <c r="A11" s="8" t="s">
        <v>51</v>
      </c>
      <c r="B11" s="17">
        <v>177710</v>
      </c>
      <c r="C11" s="11" t="s">
        <v>52</v>
      </c>
      <c r="D11" s="11" t="s">
        <v>53</v>
      </c>
      <c r="E11" s="11" t="s">
        <v>54</v>
      </c>
      <c r="F11" s="11" t="s">
        <v>29</v>
      </c>
      <c r="G11" s="11">
        <v>0.8397</v>
      </c>
      <c r="H11" s="11">
        <v>12.65</v>
      </c>
      <c r="I11" s="13">
        <v>17.922142999999998</v>
      </c>
      <c r="J11" s="14">
        <v>2211586.2799999998</v>
      </c>
      <c r="K11" s="15">
        <v>2612932.7504725894</v>
      </c>
      <c r="M11" s="11"/>
      <c r="O11" s="18"/>
    </row>
    <row r="12" spans="1:15" ht="15">
      <c r="A12" s="8" t="s">
        <v>55</v>
      </c>
      <c r="B12" s="17">
        <v>327995</v>
      </c>
      <c r="C12" s="11" t="s">
        <v>56</v>
      </c>
      <c r="D12" s="11" t="s">
        <v>57</v>
      </c>
      <c r="E12" s="11" t="s">
        <v>58</v>
      </c>
      <c r="F12" s="11" t="s">
        <v>19</v>
      </c>
      <c r="G12" s="11">
        <v>7.8258999999999999</v>
      </c>
      <c r="H12" s="11">
        <v>49.1</v>
      </c>
      <c r="I12" s="13">
        <v>7.0416220000000003</v>
      </c>
      <c r="J12" s="14">
        <v>20129725</v>
      </c>
      <c r="K12" s="15">
        <v>2577099.6031237999</v>
      </c>
      <c r="M12" s="11"/>
      <c r="O12" s="18"/>
    </row>
    <row r="13" spans="1:15" ht="15">
      <c r="A13" s="8" t="s">
        <v>59</v>
      </c>
      <c r="B13" s="17">
        <v>8601</v>
      </c>
      <c r="C13" s="11" t="s">
        <v>60</v>
      </c>
      <c r="D13" s="11" t="s">
        <v>61</v>
      </c>
      <c r="E13" s="11" t="s">
        <v>62</v>
      </c>
      <c r="F13" s="11" t="s">
        <v>29</v>
      </c>
      <c r="G13" s="11">
        <v>0.8397</v>
      </c>
      <c r="H13" s="11">
        <v>0.71850000000000003</v>
      </c>
      <c r="I13" s="13">
        <v>0.88665000000000005</v>
      </c>
      <c r="J13" s="14">
        <v>6450.75</v>
      </c>
      <c r="K13" s="15">
        <v>7621.3965028355387</v>
      </c>
      <c r="M13" s="11"/>
      <c r="O13" s="18"/>
    </row>
    <row r="14" spans="1:15" ht="15">
      <c r="A14" s="8" t="s">
        <v>63</v>
      </c>
      <c r="B14" s="17">
        <v>45303</v>
      </c>
      <c r="C14" s="11" t="s">
        <v>64</v>
      </c>
      <c r="D14" s="11" t="s">
        <v>65</v>
      </c>
      <c r="E14" s="11" t="s">
        <v>66</v>
      </c>
      <c r="F14" s="11" t="s">
        <v>29</v>
      </c>
      <c r="G14" s="11">
        <v>0.8397</v>
      </c>
      <c r="H14" s="11">
        <v>46.4</v>
      </c>
      <c r="I14" s="13">
        <v>58.962193999999997</v>
      </c>
      <c r="J14" s="14">
        <v>1830911.25</v>
      </c>
      <c r="K14" s="15">
        <v>2163174.9172967863</v>
      </c>
      <c r="M14" s="11"/>
      <c r="O14" s="18"/>
    </row>
    <row r="15" spans="1:15" ht="15">
      <c r="A15" s="8" t="s">
        <v>67</v>
      </c>
      <c r="B15" s="17">
        <v>13247</v>
      </c>
      <c r="C15" s="11" t="s">
        <v>68</v>
      </c>
      <c r="D15" s="11" t="s">
        <v>69</v>
      </c>
      <c r="E15" s="11" t="s">
        <v>70</v>
      </c>
      <c r="F15" s="11" t="s">
        <v>71</v>
      </c>
      <c r="G15" s="11">
        <v>1</v>
      </c>
      <c r="H15" s="17">
        <v>113.39</v>
      </c>
      <c r="I15" s="13">
        <v>113.88</v>
      </c>
      <c r="J15" s="14">
        <v>1779602.76</v>
      </c>
      <c r="K15" s="15">
        <v>1779602.76</v>
      </c>
      <c r="M15" s="11"/>
      <c r="O15" s="18"/>
    </row>
    <row r="16" spans="1:15" ht="15">
      <c r="A16" s="8" t="s">
        <v>72</v>
      </c>
      <c r="B16" s="17">
        <v>19075</v>
      </c>
      <c r="C16" s="11" t="s">
        <v>73</v>
      </c>
      <c r="D16" s="11" t="s">
        <v>74</v>
      </c>
      <c r="E16" s="11" t="s">
        <v>75</v>
      </c>
      <c r="F16" s="11" t="s">
        <v>29</v>
      </c>
      <c r="G16" s="11">
        <v>0.8397</v>
      </c>
      <c r="H16" s="12">
        <v>63.36</v>
      </c>
      <c r="I16" s="13">
        <v>73.970215999999994</v>
      </c>
      <c r="J16" s="14">
        <v>1193522.75</v>
      </c>
      <c r="K16" s="15">
        <v>1410116.6706049149</v>
      </c>
      <c r="M16" s="11"/>
      <c r="O16" s="18"/>
    </row>
    <row r="17" spans="1:15" ht="15">
      <c r="A17" s="8" t="s">
        <v>76</v>
      </c>
      <c r="B17" s="17">
        <v>5700</v>
      </c>
      <c r="C17" s="11" t="s">
        <v>77</v>
      </c>
      <c r="D17" s="11" t="s">
        <v>78</v>
      </c>
      <c r="E17" s="11" t="s">
        <v>79</v>
      </c>
      <c r="F17" s="11" t="s">
        <v>80</v>
      </c>
      <c r="G17" s="11">
        <v>109.98</v>
      </c>
      <c r="H17" s="12">
        <v>57260</v>
      </c>
      <c r="I17" s="13">
        <v>530.80442400000004</v>
      </c>
      <c r="J17" s="14">
        <v>340575000</v>
      </c>
      <c r="K17" s="15">
        <v>3027064.2609545817</v>
      </c>
      <c r="M17" s="11"/>
      <c r="O17" s="18"/>
    </row>
    <row r="18" spans="1:15" ht="15">
      <c r="A18" s="8" t="s">
        <v>81</v>
      </c>
      <c r="B18" s="17">
        <v>46387</v>
      </c>
      <c r="C18" s="11" t="s">
        <v>82</v>
      </c>
      <c r="D18" s="11" t="s">
        <v>83</v>
      </c>
      <c r="E18" s="11" t="s">
        <v>84</v>
      </c>
      <c r="F18" s="11" t="s">
        <v>80</v>
      </c>
      <c r="G18" s="11">
        <v>109.98</v>
      </c>
      <c r="H18" s="12">
        <v>6850</v>
      </c>
      <c r="I18" s="13">
        <v>62.719318000000001</v>
      </c>
      <c r="J18" s="14">
        <v>287250220</v>
      </c>
      <c r="K18" s="15">
        <v>2553108.3459248068</v>
      </c>
      <c r="M18" s="11"/>
      <c r="O18" s="18"/>
    </row>
    <row r="19" spans="1:15" ht="15">
      <c r="A19" s="8" t="s">
        <v>91</v>
      </c>
      <c r="B19" s="17">
        <v>17812</v>
      </c>
      <c r="C19" s="11" t="s">
        <v>85</v>
      </c>
      <c r="D19" s="11" t="s">
        <v>86</v>
      </c>
      <c r="E19" s="11" t="s">
        <v>87</v>
      </c>
      <c r="F19" s="11" t="s">
        <v>71</v>
      </c>
      <c r="G19" s="11">
        <v>1</v>
      </c>
      <c r="H19" s="11">
        <v>50.65</v>
      </c>
      <c r="I19" s="13">
        <v>19.785685999999998</v>
      </c>
      <c r="J19" s="14">
        <v>24859170</v>
      </c>
      <c r="K19" s="15">
        <v>3121991.5605455502</v>
      </c>
      <c r="M19" s="11"/>
      <c r="O19" s="18"/>
    </row>
    <row r="20" spans="1:15" ht="15">
      <c r="A20" s="8" t="s">
        <v>95</v>
      </c>
      <c r="B20" s="17">
        <v>183740</v>
      </c>
      <c r="C20" s="11" t="s">
        <v>88</v>
      </c>
      <c r="D20" s="11" t="s">
        <v>89</v>
      </c>
      <c r="E20" s="11" t="s">
        <v>90</v>
      </c>
      <c r="F20" s="11" t="s">
        <v>29</v>
      </c>
      <c r="G20" s="11">
        <v>0.8397</v>
      </c>
      <c r="H20" s="12">
        <v>2.9729999999999999</v>
      </c>
      <c r="I20" s="13">
        <v>65.851134000000002</v>
      </c>
      <c r="J20" s="14">
        <v>22888362.5</v>
      </c>
      <c r="K20" s="15">
        <v>2809077.3809523811</v>
      </c>
      <c r="M20" s="11"/>
      <c r="O20" s="18"/>
    </row>
    <row r="21" spans="1:15" ht="15">
      <c r="A21" s="8" t="s">
        <v>99</v>
      </c>
      <c r="B21" s="17">
        <v>122487</v>
      </c>
      <c r="C21" s="11" t="s">
        <v>92</v>
      </c>
      <c r="D21" s="11" t="s">
        <v>93</v>
      </c>
      <c r="E21" s="11" t="s">
        <v>94</v>
      </c>
      <c r="F21" s="11" t="s">
        <v>46</v>
      </c>
      <c r="G21" s="11">
        <v>7.7610999999999999</v>
      </c>
      <c r="H21" s="12">
        <v>154.1</v>
      </c>
      <c r="I21" s="13">
        <v>50.903922000000001</v>
      </c>
      <c r="J21" s="14">
        <v>335205000</v>
      </c>
      <c r="K21" s="15">
        <v>2979335.1702070925</v>
      </c>
      <c r="M21" s="11"/>
      <c r="O21" s="18"/>
    </row>
    <row r="22" spans="1:15" ht="15">
      <c r="A22" s="8" t="s">
        <v>103</v>
      </c>
      <c r="B22" s="17">
        <v>42583</v>
      </c>
      <c r="C22" s="11" t="s">
        <v>96</v>
      </c>
      <c r="D22" s="11" t="s">
        <v>97</v>
      </c>
      <c r="E22" s="11" t="s">
        <v>98</v>
      </c>
      <c r="F22" s="11" t="s">
        <v>24</v>
      </c>
      <c r="G22" s="11">
        <v>7.9386999999999999</v>
      </c>
      <c r="H22" s="12">
        <v>495.7</v>
      </c>
      <c r="I22" s="13">
        <v>23.302091999999998</v>
      </c>
      <c r="J22" s="14">
        <v>290628400</v>
      </c>
      <c r="K22" s="15">
        <v>2583133.9436494531</v>
      </c>
      <c r="M22" s="11"/>
      <c r="O22" s="18"/>
    </row>
    <row r="23" spans="1:15" ht="15">
      <c r="A23" s="8" t="s">
        <v>107</v>
      </c>
      <c r="B23" s="17">
        <v>58500</v>
      </c>
      <c r="C23" s="11" t="s">
        <v>100</v>
      </c>
      <c r="D23" s="11" t="s">
        <v>101</v>
      </c>
      <c r="E23" s="11" t="s">
        <v>102</v>
      </c>
      <c r="F23" s="11" t="s">
        <v>80</v>
      </c>
      <c r="G23" s="11">
        <v>109.98</v>
      </c>
      <c r="H23" s="12">
        <v>5520</v>
      </c>
      <c r="I23" s="13">
        <v>34.158042000000002</v>
      </c>
      <c r="J23" s="14">
        <v>302601500</v>
      </c>
      <c r="K23" s="15">
        <v>2689552.0398186827</v>
      </c>
      <c r="M23" s="11"/>
      <c r="O23" s="16"/>
    </row>
    <row r="24" spans="1:15" ht="15">
      <c r="A24" s="8" t="s">
        <v>111</v>
      </c>
      <c r="B24" s="17">
        <v>120600</v>
      </c>
      <c r="C24" s="11" t="s">
        <v>104</v>
      </c>
      <c r="D24" s="11" t="s">
        <v>105</v>
      </c>
      <c r="E24" s="10" t="s">
        <v>106</v>
      </c>
      <c r="F24" s="11" t="s">
        <v>80</v>
      </c>
      <c r="G24" s="11">
        <v>109.98</v>
      </c>
      <c r="H24" s="11">
        <v>2234</v>
      </c>
      <c r="I24" s="13">
        <v>1132</v>
      </c>
      <c r="J24" s="14">
        <v>1368588</v>
      </c>
      <c r="K24" s="15">
        <v>1368588</v>
      </c>
      <c r="M24" s="11"/>
      <c r="O24" s="16"/>
    </row>
    <row r="25" spans="1:15" ht="15">
      <c r="A25" s="8" t="s">
        <v>115</v>
      </c>
      <c r="B25" s="17">
        <v>121000</v>
      </c>
      <c r="C25" s="11" t="s">
        <v>108</v>
      </c>
      <c r="D25" s="11" t="s">
        <v>109</v>
      </c>
      <c r="E25" s="11" t="s">
        <v>110</v>
      </c>
      <c r="F25" s="11" t="s">
        <v>80</v>
      </c>
      <c r="G25" s="11">
        <v>109.98</v>
      </c>
      <c r="H25" s="11">
        <v>4255</v>
      </c>
      <c r="I25" s="13">
        <v>16.848043000000001</v>
      </c>
      <c r="J25" s="14">
        <v>145651200</v>
      </c>
      <c r="K25" s="15">
        <v>1294562.2611323437</v>
      </c>
      <c r="M25" s="11"/>
      <c r="O25" s="16"/>
    </row>
    <row r="26" spans="1:15" ht="15">
      <c r="A26" s="8" t="s">
        <v>119</v>
      </c>
      <c r="B26" s="17">
        <v>1209</v>
      </c>
      <c r="C26" s="11" t="s">
        <v>112</v>
      </c>
      <c r="D26" s="11" t="s">
        <v>113</v>
      </c>
      <c r="E26" s="11" t="s">
        <v>114</v>
      </c>
      <c r="F26" s="11" t="s">
        <v>71</v>
      </c>
      <c r="G26" s="11">
        <v>1</v>
      </c>
      <c r="H26" s="12">
        <v>1029</v>
      </c>
      <c r="I26" s="13">
        <v>2.5332300000000001</v>
      </c>
      <c r="J26" s="14">
        <v>1788112</v>
      </c>
      <c r="K26" s="15">
        <v>1317112.5515615793</v>
      </c>
      <c r="M26" s="11"/>
      <c r="O26" s="16"/>
    </row>
    <row r="27" spans="1:15" ht="15">
      <c r="A27" s="8" t="s">
        <v>124</v>
      </c>
      <c r="B27" s="17">
        <v>76800</v>
      </c>
      <c r="C27" s="11" t="s">
        <v>116</v>
      </c>
      <c r="D27" s="11" t="s">
        <v>117</v>
      </c>
      <c r="E27" s="11" t="s">
        <v>118</v>
      </c>
      <c r="F27" s="11" t="s">
        <v>80</v>
      </c>
      <c r="G27" s="11">
        <v>109.98</v>
      </c>
      <c r="H27" s="12">
        <v>1904</v>
      </c>
      <c r="I27" s="13">
        <v>0.90644899999999995</v>
      </c>
      <c r="J27" s="14">
        <v>6754320</v>
      </c>
      <c r="K27" s="15">
        <v>864718.98604532075</v>
      </c>
      <c r="M27" s="11"/>
      <c r="O27" s="16"/>
    </row>
    <row r="28" spans="1:15" ht="15">
      <c r="A28" s="8" t="s">
        <v>170</v>
      </c>
      <c r="B28" s="17">
        <v>159700</v>
      </c>
      <c r="C28" s="11" t="s">
        <v>120</v>
      </c>
      <c r="D28" s="11" t="s">
        <v>121</v>
      </c>
      <c r="E28" s="11" t="s">
        <v>122</v>
      </c>
      <c r="F28" s="11" t="s">
        <v>123</v>
      </c>
      <c r="G28" s="11">
        <v>1.3559000000000001</v>
      </c>
      <c r="H28" s="12">
        <v>3.65</v>
      </c>
      <c r="I28" s="13">
        <v>21.157817000000001</v>
      </c>
      <c r="J28" s="14">
        <v>1918231.26</v>
      </c>
      <c r="K28" s="15">
        <v>2569633.302076356</v>
      </c>
      <c r="M28" s="11"/>
      <c r="O28" s="16"/>
    </row>
    <row r="29" spans="1:15" ht="15">
      <c r="A29" s="8" t="s">
        <v>128</v>
      </c>
      <c r="B29" s="7">
        <v>954000</v>
      </c>
      <c r="C29" s="7" t="s">
        <v>125</v>
      </c>
      <c r="D29" s="7" t="s">
        <v>126</v>
      </c>
      <c r="E29" s="7" t="s">
        <v>127</v>
      </c>
      <c r="F29" s="11" t="s">
        <v>19</v>
      </c>
      <c r="G29" s="11">
        <v>7.8258999999999999</v>
      </c>
      <c r="H29" s="11">
        <v>7.29</v>
      </c>
      <c r="I29" s="13">
        <v>58.560246999999997</v>
      </c>
      <c r="J29" s="14">
        <v>2565913</v>
      </c>
      <c r="K29" s="15">
        <v>3031560.7277882798</v>
      </c>
      <c r="M29" s="11"/>
      <c r="O29" s="16"/>
    </row>
    <row r="30" spans="1:15" ht="15">
      <c r="A30" s="8" t="s">
        <v>132</v>
      </c>
      <c r="B30" s="7">
        <v>51800</v>
      </c>
      <c r="C30" s="7" t="s">
        <v>129</v>
      </c>
      <c r="D30" s="7" t="s">
        <v>130</v>
      </c>
      <c r="E30" s="7" t="s">
        <v>131</v>
      </c>
      <c r="F30" s="11" t="s">
        <v>29</v>
      </c>
      <c r="G30" s="11">
        <v>0.8397</v>
      </c>
      <c r="H30" s="11">
        <v>47.03</v>
      </c>
      <c r="I30" s="13">
        <v>10.772207</v>
      </c>
      <c r="J30" s="14">
        <v>7176846.25</v>
      </c>
      <c r="K30" s="15">
        <v>901319.44967724103</v>
      </c>
      <c r="M30" s="11"/>
      <c r="O30" s="16"/>
    </row>
    <row r="31" spans="1:15" ht="15">
      <c r="A31" s="8" t="s">
        <v>136</v>
      </c>
      <c r="B31" s="19">
        <v>83695</v>
      </c>
      <c r="C31" s="7" t="s">
        <v>133</v>
      </c>
      <c r="D31" s="7" t="s">
        <v>134</v>
      </c>
      <c r="E31" s="7" t="s">
        <v>135</v>
      </c>
      <c r="F31" s="11" t="s">
        <v>46</v>
      </c>
      <c r="G31" s="11">
        <v>7.7610999999999999</v>
      </c>
      <c r="H31" s="20">
        <v>83.25</v>
      </c>
      <c r="I31" s="13">
        <v>30.693377000000002</v>
      </c>
      <c r="J31" s="14">
        <v>295748000</v>
      </c>
      <c r="K31" s="15">
        <v>2628637.4544484932</v>
      </c>
      <c r="M31" s="11"/>
      <c r="O31" s="16"/>
    </row>
    <row r="32" spans="1:15" ht="15">
      <c r="A32" s="8" t="s">
        <v>140</v>
      </c>
      <c r="B32" s="19">
        <v>85600</v>
      </c>
      <c r="C32" s="7" t="s">
        <v>137</v>
      </c>
      <c r="D32" s="7" t="s">
        <v>138</v>
      </c>
      <c r="E32" s="7" t="s">
        <v>139</v>
      </c>
      <c r="F32" s="11" t="s">
        <v>80</v>
      </c>
      <c r="G32" s="11">
        <v>109.98</v>
      </c>
      <c r="H32" s="11">
        <v>3180</v>
      </c>
      <c r="I32" s="13">
        <v>42.109003999999999</v>
      </c>
      <c r="J32" s="14">
        <v>326586000</v>
      </c>
      <c r="K32" s="15">
        <v>2902728.6463425471</v>
      </c>
    </row>
    <row r="33" spans="1:11" ht="15">
      <c r="A33" s="8" t="s">
        <v>144</v>
      </c>
      <c r="B33" s="19">
        <v>68900</v>
      </c>
      <c r="C33" s="7" t="s">
        <v>141</v>
      </c>
      <c r="D33" s="7" t="s">
        <v>142</v>
      </c>
      <c r="E33" s="7" t="s">
        <v>143</v>
      </c>
      <c r="F33" s="11" t="s">
        <v>80</v>
      </c>
      <c r="G33" s="11">
        <v>109.98</v>
      </c>
      <c r="H33" s="11">
        <v>4185</v>
      </c>
      <c r="I33" s="13">
        <v>19.427088999999999</v>
      </c>
      <c r="J33" s="14">
        <v>1580593.36</v>
      </c>
      <c r="K33" s="15">
        <v>2117338.7273945077</v>
      </c>
    </row>
    <row r="34" spans="1:11" ht="15">
      <c r="A34" s="8" t="s">
        <v>151</v>
      </c>
      <c r="B34" s="19">
        <v>127558</v>
      </c>
      <c r="C34" s="7" t="s">
        <v>145</v>
      </c>
      <c r="D34" s="7" t="s">
        <v>146</v>
      </c>
      <c r="E34" s="7" t="s">
        <v>147</v>
      </c>
      <c r="F34" s="11" t="s">
        <v>14</v>
      </c>
      <c r="G34" s="11">
        <v>0.77359999999999995</v>
      </c>
      <c r="H34" s="11">
        <v>15.05</v>
      </c>
      <c r="I34" s="11">
        <v>21.303232999999999</v>
      </c>
      <c r="J34" s="14">
        <v>2928754.56</v>
      </c>
      <c r="K34" s="15">
        <v>3460248.7712665405</v>
      </c>
    </row>
    <row r="35" spans="1:11" ht="15">
      <c r="A35" s="8" t="s">
        <v>171</v>
      </c>
      <c r="B35" s="19">
        <v>42200</v>
      </c>
      <c r="C35" s="7" t="s">
        <v>148</v>
      </c>
      <c r="D35" s="7" t="s">
        <v>149</v>
      </c>
      <c r="E35" s="7" t="s">
        <v>150</v>
      </c>
      <c r="F35" s="11" t="s">
        <v>80</v>
      </c>
      <c r="G35" s="11">
        <v>109.98</v>
      </c>
      <c r="H35" s="11">
        <v>5090</v>
      </c>
      <c r="I35" s="11">
        <v>26.363417999999999</v>
      </c>
      <c r="J35" s="14">
        <v>2041065.15</v>
      </c>
      <c r="K35" s="15">
        <v>2734179.7052913592</v>
      </c>
    </row>
    <row r="36" spans="1:11" ht="15">
      <c r="A36" s="8"/>
      <c r="B36" s="19"/>
      <c r="F36" s="11"/>
      <c r="G36" s="11"/>
      <c r="H36" s="11"/>
      <c r="I36" s="11"/>
      <c r="J36" s="14"/>
      <c r="K36" s="15"/>
    </row>
    <row r="37" spans="1:11" ht="15">
      <c r="A37" s="8"/>
      <c r="B37" s="19"/>
      <c r="E37" s="21"/>
      <c r="F37" s="21"/>
      <c r="J37" s="15"/>
      <c r="K37" s="22">
        <f>SUM(K2:K35)</f>
        <v>73007634.586405084</v>
      </c>
    </row>
    <row r="38" spans="1:11" ht="15">
      <c r="A38" s="8"/>
      <c r="B38" s="19"/>
      <c r="E38" s="21"/>
      <c r="F38" s="21"/>
      <c r="J38" s="15"/>
      <c r="K38" s="15"/>
    </row>
    <row r="39" spans="1:11" ht="15">
      <c r="A39" s="8"/>
      <c r="B39" s="19"/>
      <c r="E39" s="21"/>
      <c r="F39" s="21"/>
      <c r="J39" s="15"/>
      <c r="K39" s="15"/>
    </row>
    <row r="40" spans="1:11" ht="15">
      <c r="A40" s="8"/>
      <c r="B40" s="19"/>
      <c r="E40" s="21"/>
      <c r="F40" s="21"/>
      <c r="J40" s="15"/>
      <c r="K40" s="15"/>
    </row>
    <row r="41" spans="1:11" ht="15">
      <c r="A41" s="8" t="s">
        <v>152</v>
      </c>
      <c r="B41" s="19"/>
      <c r="E41" s="21"/>
      <c r="F41" s="21"/>
      <c r="J41" s="15"/>
      <c r="K41" s="15"/>
    </row>
    <row r="42" spans="1:11" ht="15">
      <c r="A42" s="7" t="s">
        <v>172</v>
      </c>
      <c r="B42" s="19">
        <v>1052</v>
      </c>
      <c r="C42" s="7" t="s">
        <v>153</v>
      </c>
      <c r="D42" s="7" t="s">
        <v>153</v>
      </c>
      <c r="E42" s="21" t="s">
        <v>153</v>
      </c>
      <c r="F42" s="21" t="s">
        <v>153</v>
      </c>
      <c r="G42" s="11"/>
      <c r="H42" s="7">
        <v>1</v>
      </c>
      <c r="I42" s="7">
        <v>8.9400000000000005E-4</v>
      </c>
      <c r="J42" s="15">
        <v>2841600</v>
      </c>
      <c r="K42" s="15">
        <v>25256.421651408764</v>
      </c>
    </row>
    <row r="43" spans="1:11" ht="15">
      <c r="A43" s="7" t="s">
        <v>154</v>
      </c>
      <c r="B43" s="19">
        <v>2633125.91</v>
      </c>
      <c r="C43" s="7" t="s">
        <v>155</v>
      </c>
      <c r="D43" s="7" t="s">
        <v>155</v>
      </c>
      <c r="E43" s="7" t="s">
        <v>155</v>
      </c>
      <c r="F43" s="7" t="s">
        <v>155</v>
      </c>
      <c r="G43" s="11"/>
      <c r="H43" s="7">
        <v>100</v>
      </c>
      <c r="I43" s="7">
        <v>100</v>
      </c>
      <c r="J43" s="15">
        <v>2341161.94</v>
      </c>
      <c r="K43" s="15">
        <v>2341161.94</v>
      </c>
    </row>
    <row r="44" spans="1:11" ht="15">
      <c r="B44" s="19"/>
      <c r="H44" s="15"/>
      <c r="I44" s="15"/>
      <c r="J44" s="15"/>
      <c r="K44" s="22">
        <f>SUM(K42:K43)</f>
        <v>2366418.3616514085</v>
      </c>
    </row>
    <row r="45" spans="1:11" ht="15">
      <c r="B45" s="19"/>
      <c r="H45" s="15"/>
      <c r="I45" s="15"/>
      <c r="J45" s="15"/>
      <c r="K45" s="22"/>
    </row>
    <row r="46" spans="1:11" ht="15">
      <c r="A46" s="23" t="s">
        <v>156</v>
      </c>
      <c r="B46" s="19"/>
      <c r="H46" s="15"/>
      <c r="I46" s="15"/>
      <c r="J46" s="15"/>
      <c r="K46" s="22"/>
    </row>
    <row r="47" spans="1:11" ht="15">
      <c r="A47" s="7" t="s">
        <v>157</v>
      </c>
      <c r="B47" s="19"/>
      <c r="H47" s="15"/>
      <c r="I47" s="15"/>
      <c r="J47" s="15"/>
      <c r="K47" s="22"/>
    </row>
    <row r="48" spans="1:11" ht="15">
      <c r="A48" s="11" t="s">
        <v>173</v>
      </c>
      <c r="B48" s="19"/>
      <c r="F48" s="7" t="s">
        <v>14</v>
      </c>
      <c r="H48" s="15"/>
      <c r="I48" s="15"/>
      <c r="J48" s="15">
        <v>108238.35</v>
      </c>
      <c r="K48" s="24">
        <v>13857.169376520293</v>
      </c>
    </row>
    <row r="49" spans="1:11" ht="15">
      <c r="A49" s="11" t="s">
        <v>174</v>
      </c>
      <c r="B49" s="19"/>
      <c r="H49" s="15"/>
      <c r="I49" s="15"/>
      <c r="J49" s="15">
        <v>24865.52</v>
      </c>
      <c r="K49" s="24">
        <v>29377.977315689979</v>
      </c>
    </row>
    <row r="50" spans="1:11" ht="15">
      <c r="A50" s="11" t="s">
        <v>175</v>
      </c>
      <c r="B50" s="19"/>
      <c r="H50" s="15"/>
      <c r="I50" s="15"/>
      <c r="J50" s="15">
        <v>0</v>
      </c>
      <c r="K50" s="24">
        <v>0</v>
      </c>
    </row>
    <row r="51" spans="1:11" ht="15">
      <c r="A51" s="11" t="s">
        <v>176</v>
      </c>
      <c r="B51" s="19"/>
      <c r="H51" s="15"/>
      <c r="I51" s="15"/>
      <c r="J51" s="15">
        <v>285000</v>
      </c>
      <c r="K51" s="24">
        <v>2533.1081681628298</v>
      </c>
    </row>
    <row r="52" spans="1:11" ht="15">
      <c r="A52" s="11" t="s">
        <v>177</v>
      </c>
      <c r="B52" s="19"/>
      <c r="H52" s="15"/>
      <c r="I52" s="15"/>
      <c r="J52" s="15">
        <v>1113288</v>
      </c>
      <c r="K52" s="24">
        <v>9895.0137765531945</v>
      </c>
    </row>
    <row r="53" spans="1:11" ht="15">
      <c r="A53" s="11" t="s">
        <v>166</v>
      </c>
      <c r="B53" s="19"/>
      <c r="H53" s="15"/>
      <c r="I53" s="15"/>
      <c r="J53" s="15">
        <v>0</v>
      </c>
      <c r="K53" s="24">
        <v>0</v>
      </c>
    </row>
    <row r="54" spans="1:11" ht="15">
      <c r="A54" s="11" t="s">
        <v>178</v>
      </c>
      <c r="B54" s="19"/>
      <c r="H54" s="15"/>
      <c r="I54" s="15"/>
      <c r="J54" s="15">
        <v>1989000</v>
      </c>
      <c r="K54" s="24">
        <v>17678.428584125853</v>
      </c>
    </row>
    <row r="55" spans="1:11" ht="15">
      <c r="A55" s="11" t="s">
        <v>179</v>
      </c>
      <c r="B55" s="19"/>
      <c r="F55" s="7" t="s">
        <v>80</v>
      </c>
      <c r="H55" s="15"/>
      <c r="I55" s="15"/>
      <c r="J55" s="15">
        <v>1085400</v>
      </c>
      <c r="K55" s="24">
        <v>9647.142476224335</v>
      </c>
    </row>
    <row r="56" spans="1:11" ht="15">
      <c r="A56" s="11" t="s">
        <v>158</v>
      </c>
      <c r="B56" s="19"/>
      <c r="H56" s="15"/>
      <c r="I56" s="15"/>
      <c r="J56" s="15">
        <v>3608400</v>
      </c>
      <c r="K56" s="24">
        <v>32071.815838592123</v>
      </c>
    </row>
    <row r="57" spans="1:11" ht="15">
      <c r="A57" s="11" t="s">
        <v>180</v>
      </c>
      <c r="B57" s="19"/>
      <c r="H57" s="15"/>
      <c r="I57" s="15"/>
      <c r="J57" s="15">
        <v>2225600</v>
      </c>
      <c r="K57" s="24">
        <v>19781.352768642788</v>
      </c>
    </row>
    <row r="58" spans="1:11" ht="15">
      <c r="A58" s="11" t="s">
        <v>181</v>
      </c>
      <c r="B58" s="19"/>
      <c r="H58" s="15"/>
      <c r="I58" s="15"/>
      <c r="J58" s="15">
        <v>2411500</v>
      </c>
      <c r="K58" s="24">
        <v>21433.650342191806</v>
      </c>
    </row>
    <row r="59" spans="1:11" ht="15">
      <c r="A59" s="11" t="s">
        <v>182</v>
      </c>
      <c r="B59" s="19"/>
      <c r="F59" s="7" t="s">
        <v>80</v>
      </c>
      <c r="H59" s="15"/>
      <c r="I59" s="15"/>
      <c r="J59" s="15">
        <v>16919.34</v>
      </c>
      <c r="K59" s="24">
        <v>22664.889484259878</v>
      </c>
    </row>
    <row r="60" spans="1:11" ht="15">
      <c r="A60" s="11" t="s">
        <v>183</v>
      </c>
      <c r="B60" s="19"/>
      <c r="F60" s="7" t="s">
        <v>19</v>
      </c>
      <c r="H60" s="15"/>
      <c r="I60" s="15"/>
      <c r="J60" s="15">
        <v>7294.35</v>
      </c>
      <c r="K60" s="24">
        <v>9771.3998660415273</v>
      </c>
    </row>
    <row r="61" spans="1:11" ht="15">
      <c r="B61" s="19"/>
      <c r="H61" s="15"/>
      <c r="I61" s="15"/>
      <c r="J61" s="15"/>
      <c r="K61" s="22">
        <f>SUM(K48:K60)</f>
        <v>188711.94799700461</v>
      </c>
    </row>
    <row r="62" spans="1:11" ht="15">
      <c r="B62" s="19"/>
      <c r="H62" s="15"/>
      <c r="I62" s="15"/>
      <c r="J62" s="15"/>
      <c r="K62" s="22"/>
    </row>
    <row r="63" spans="1:11" ht="15">
      <c r="A63" s="7" t="s">
        <v>159</v>
      </c>
      <c r="B63" s="19"/>
      <c r="H63" s="15"/>
      <c r="I63" s="15"/>
      <c r="J63" s="15"/>
      <c r="K63" s="22">
        <v>2653.54</v>
      </c>
    </row>
    <row r="64" spans="1:11" ht="15">
      <c r="A64" s="7" t="s">
        <v>160</v>
      </c>
      <c r="B64" s="19"/>
      <c r="H64" s="15"/>
      <c r="I64" s="15"/>
      <c r="J64" s="15"/>
      <c r="K64" s="22">
        <v>18146.439999999999</v>
      </c>
    </row>
    <row r="65" spans="1:11" ht="15">
      <c r="B65" s="19"/>
      <c r="H65" s="15"/>
      <c r="I65" s="15"/>
      <c r="J65" s="15"/>
      <c r="K65" s="22"/>
    </row>
    <row r="66" spans="1:11" ht="15">
      <c r="A66" s="23" t="s">
        <v>161</v>
      </c>
      <c r="B66" s="19"/>
      <c r="H66" s="15"/>
      <c r="I66" s="15"/>
      <c r="J66" s="15"/>
      <c r="K66" s="22"/>
    </row>
    <row r="67" spans="1:11" ht="15">
      <c r="A67" s="23" t="s">
        <v>162</v>
      </c>
      <c r="B67" s="19"/>
      <c r="H67" s="15">
        <v>582905</v>
      </c>
      <c r="I67" s="15"/>
      <c r="J67" s="15"/>
      <c r="K67" s="25"/>
    </row>
    <row r="68" spans="1:11" ht="15">
      <c r="A68" s="7" t="s">
        <v>173</v>
      </c>
      <c r="B68" s="19">
        <v>159700</v>
      </c>
      <c r="C68" s="7" t="s">
        <v>120</v>
      </c>
      <c r="D68" s="7" t="s">
        <v>121</v>
      </c>
      <c r="F68" s="7" t="s">
        <v>163</v>
      </c>
      <c r="G68" s="7">
        <v>3.65</v>
      </c>
      <c r="H68" s="15">
        <v>3.6320999999999999</v>
      </c>
      <c r="I68" s="15">
        <v>7.0108439999999996</v>
      </c>
      <c r="J68" s="14">
        <v>2086227.32</v>
      </c>
      <c r="K68" s="25">
        <v>-267088.37792856229</v>
      </c>
    </row>
    <row r="69" spans="1:11" ht="15">
      <c r="A69" s="7" t="s">
        <v>184</v>
      </c>
      <c r="B69" s="19"/>
      <c r="H69" s="15"/>
      <c r="I69" s="15">
        <v>113.5484</v>
      </c>
      <c r="J69" s="14">
        <v>270316.59000000003</v>
      </c>
      <c r="K69" s="25">
        <v>-270316.59000000003</v>
      </c>
    </row>
    <row r="70" spans="1:11" ht="15">
      <c r="A70" s="7" t="s">
        <v>185</v>
      </c>
      <c r="B70" s="19"/>
      <c r="H70" s="15"/>
      <c r="I70" s="15">
        <v>21.129373999999999</v>
      </c>
      <c r="J70" s="14">
        <v>199815.55</v>
      </c>
      <c r="K70" s="25">
        <v>-267669.85934360343</v>
      </c>
    </row>
    <row r="71" spans="1:11" ht="15">
      <c r="A71" s="7" t="s">
        <v>183</v>
      </c>
      <c r="B71" s="19">
        <v>7266</v>
      </c>
      <c r="C71" s="7" t="s">
        <v>85</v>
      </c>
      <c r="D71" s="7" t="s">
        <v>86</v>
      </c>
      <c r="F71" s="7" t="s">
        <v>164</v>
      </c>
      <c r="G71" s="7">
        <v>1</v>
      </c>
      <c r="H71" s="15">
        <v>49.868099000000001</v>
      </c>
      <c r="I71" s="15">
        <v>26.294591</v>
      </c>
      <c r="J71" s="14">
        <v>198424.9</v>
      </c>
      <c r="K71" s="25">
        <v>-265806.96584058937</v>
      </c>
    </row>
    <row r="72" spans="1:11" ht="15">
      <c r="B72" s="19"/>
      <c r="H72" s="15"/>
      <c r="I72" s="15"/>
      <c r="J72" s="15"/>
      <c r="K72" s="26">
        <f>SUM(K68:K71)</f>
        <v>-1070881.7931127553</v>
      </c>
    </row>
    <row r="73" spans="1:11" ht="15">
      <c r="B73" s="19"/>
      <c r="H73" s="15"/>
      <c r="I73" s="15"/>
      <c r="J73" s="15"/>
      <c r="K73" s="22"/>
    </row>
    <row r="74" spans="1:11" ht="15">
      <c r="A74" s="23" t="s">
        <v>165</v>
      </c>
      <c r="B74" s="19"/>
      <c r="H74" s="15"/>
      <c r="I74" s="15"/>
      <c r="J74" s="15"/>
      <c r="K74" s="22"/>
    </row>
    <row r="75" spans="1:11" ht="15">
      <c r="A75" s="7" t="s">
        <v>168</v>
      </c>
      <c r="B75" s="19">
        <v>278834</v>
      </c>
      <c r="C75" s="7" t="s">
        <v>88</v>
      </c>
      <c r="D75" s="7" t="s">
        <v>89</v>
      </c>
      <c r="F75" s="7" t="s">
        <v>167</v>
      </c>
      <c r="G75" s="7">
        <v>0.8397</v>
      </c>
      <c r="H75" s="15">
        <v>2.9618000000000002</v>
      </c>
      <c r="I75" s="15">
        <v>630.99336700000003</v>
      </c>
      <c r="J75" s="14">
        <v>160560.95000000001</v>
      </c>
      <c r="K75" s="25">
        <v>189698.66493383743</v>
      </c>
    </row>
    <row r="76" spans="1:11" ht="15">
      <c r="A76" s="7" t="s">
        <v>177</v>
      </c>
      <c r="B76" s="19"/>
      <c r="H76" s="15"/>
      <c r="I76" s="15">
        <v>62.906213000000001</v>
      </c>
      <c r="J76" s="14">
        <v>40337699</v>
      </c>
      <c r="K76" s="25">
        <v>358525.45551506529</v>
      </c>
    </row>
    <row r="77" spans="1:11" ht="15">
      <c r="A77" s="7" t="s">
        <v>179</v>
      </c>
      <c r="B77" s="19"/>
      <c r="H77" s="15"/>
      <c r="I77" s="15">
        <v>23.185803</v>
      </c>
      <c r="J77" s="14">
        <v>25561771</v>
      </c>
      <c r="K77" s="25">
        <v>227195.54706248333</v>
      </c>
    </row>
    <row r="78" spans="1:11" ht="15">
      <c r="A78" s="7" t="s">
        <v>158</v>
      </c>
      <c r="B78" s="19"/>
      <c r="H78" s="15"/>
      <c r="I78" s="15">
        <v>34.167543999999999</v>
      </c>
      <c r="J78" s="14">
        <v>41926782</v>
      </c>
      <c r="K78" s="25">
        <v>372649.38227713091</v>
      </c>
    </row>
    <row r="79" spans="1:11" ht="15">
      <c r="A79" s="7" t="s">
        <v>158</v>
      </c>
      <c r="B79" s="19"/>
      <c r="H79" s="15"/>
      <c r="I79" s="15">
        <v>33.914340000000003</v>
      </c>
      <c r="J79" s="14">
        <v>42367822</v>
      </c>
      <c r="K79" s="25">
        <v>376569.38938760996</v>
      </c>
    </row>
    <row r="80" spans="1:11" ht="15">
      <c r="B80" s="19"/>
      <c r="H80" s="15"/>
      <c r="I80" s="15"/>
      <c r="J80" s="15"/>
      <c r="K80" s="22">
        <f>SUM(K75:K79)</f>
        <v>1524638.4391761268</v>
      </c>
    </row>
    <row r="81" spans="2:11" ht="15">
      <c r="B81" s="19"/>
      <c r="H81" s="15"/>
      <c r="I81" s="15"/>
      <c r="J81" s="15"/>
      <c r="K81" s="22"/>
    </row>
    <row r="83" spans="2:11">
      <c r="J83" s="27">
        <f>SUM(J2:J80)</f>
        <v>2645218986.4790006</v>
      </c>
      <c r="K83" s="28">
        <f>+K37+K44+K61+K63+K64+K72+K80</f>
        <v>76037321.52211687</v>
      </c>
    </row>
    <row r="85" spans="2:11">
      <c r="F85" s="11"/>
      <c r="G85" s="11"/>
      <c r="H85" s="11"/>
      <c r="I85" s="11"/>
      <c r="J85" s="11"/>
      <c r="K85" s="11"/>
    </row>
    <row r="86" spans="2:11">
      <c r="F86" s="11"/>
      <c r="G86" s="11"/>
      <c r="H86" s="11"/>
      <c r="I86" s="11"/>
      <c r="J86" s="11"/>
      <c r="K86" s="11"/>
    </row>
    <row r="87" spans="2:11">
      <c r="F87" s="11"/>
      <c r="G87" s="11"/>
      <c r="H87" s="11"/>
      <c r="I87" s="11"/>
      <c r="J87" s="11"/>
      <c r="K87" s="11"/>
    </row>
    <row r="88" spans="2:11">
      <c r="F88" s="11"/>
      <c r="G88" s="10"/>
      <c r="H88" s="11"/>
      <c r="I88" s="11"/>
      <c r="J88" s="11"/>
      <c r="K88" s="11"/>
    </row>
    <row r="89" spans="2:11">
      <c r="F89" s="11"/>
      <c r="G89" s="11"/>
      <c r="H89" s="11"/>
      <c r="I89" s="11"/>
      <c r="J89" s="11"/>
      <c r="K89" s="11"/>
    </row>
    <row r="90" spans="2:11">
      <c r="F90" s="11"/>
      <c r="G90" s="11"/>
      <c r="H90" s="11"/>
      <c r="I90" s="11"/>
      <c r="J90" s="11"/>
      <c r="K90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2017-09-26T18:59:45Z</dcterms:created>
  <dcterms:modified xsi:type="dcterms:W3CDTF">2017-11-01T00:22:12Z</dcterms:modified>
</cp:coreProperties>
</file>