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Z Teachers - LEIA\Monthly Reporting - Leading Edge\Monthly Uploads\2017-7\"/>
    </mc:Choice>
  </mc:AlternateContent>
  <bookViews>
    <workbookView xWindow="0" yWindow="0" windowWidth="20175" windowHeight="8715" xr2:uid="{E27872DC-79CC-41AE-81D9-2428E55523CC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Share_Cost_Mkt!$A$2:$F$52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Share_Cost_Mkt!$52:$52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Share_Cost_Mkt!$A$2:$F$54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4" i="1"/>
  <c r="F54" i="1" s="1"/>
</calcChain>
</file>

<file path=xl/sharedStrings.xml><?xml version="1.0" encoding="utf-8"?>
<sst xmlns="http://schemas.openxmlformats.org/spreadsheetml/2006/main" count="92" uniqueCount="84">
  <si>
    <t>PORTFOLIO SHARE / PAR MARKET VALUE RECONCILIATION</t>
  </si>
  <si>
    <t>SSC CUSIP #</t>
  </si>
  <si>
    <t>Security Name</t>
  </si>
  <si>
    <t>Shares/Par Value - SSC</t>
  </si>
  <si>
    <t>Base Cost - FA</t>
  </si>
  <si>
    <t>Base Price Amount - FA</t>
  </si>
  <si>
    <t>Base Market Value - FA</t>
  </si>
  <si>
    <t>'B1WVF6905</t>
  </si>
  <si>
    <t>ANDRITZ AG</t>
  </si>
  <si>
    <t>'005367008</t>
  </si>
  <si>
    <t>ASHTEAD GROUP PLC</t>
  </si>
  <si>
    <t>'600245005</t>
  </si>
  <si>
    <t>ASM PACIFIC TECHNOLOGY</t>
  </si>
  <si>
    <t>'550190904</t>
  </si>
  <si>
    <t>BANCO BILBAO VIZCAYA ARGENTA</t>
  </si>
  <si>
    <t>'510740905</t>
  </si>
  <si>
    <t>BEIERSDORF AG</t>
  </si>
  <si>
    <t>'578220907</t>
  </si>
  <si>
    <t>BUZZI UNICEM SPA</t>
  </si>
  <si>
    <t>'426330007</t>
  </si>
  <si>
    <t>DNB ASA</t>
  </si>
  <si>
    <t>'597264902</t>
  </si>
  <si>
    <t>EUROFINS SCIENTIFIC</t>
  </si>
  <si>
    <t>'ACI09N1H7</t>
  </si>
  <si>
    <t>FIAT CHRYSLER AUTOMOBILES NV</t>
  </si>
  <si>
    <t>'635341902</t>
  </si>
  <si>
    <t>FRUTAROM</t>
  </si>
  <si>
    <t>'646587006</t>
  </si>
  <si>
    <t>GALAXY ENTERTAINMENT GROUP L</t>
  </si>
  <si>
    <t>'583620901</t>
  </si>
  <si>
    <t>GEDI GRUPPO EDITORIALE SPA</t>
  </si>
  <si>
    <t>'494351901</t>
  </si>
  <si>
    <t>INDUS HOLDING AG</t>
  </si>
  <si>
    <t>'648380004</t>
  </si>
  <si>
    <t>KAO CORP</t>
  </si>
  <si>
    <t>'649099009</t>
  </si>
  <si>
    <t>KEYENCE CORP</t>
  </si>
  <si>
    <t>'649632007</t>
  </si>
  <si>
    <t>KOITO MANUFACTURING CO LTD</t>
  </si>
  <si>
    <t>'598662906</t>
  </si>
  <si>
    <t>KONINKLIJKE PHILIPS NV</t>
  </si>
  <si>
    <t>'B1G40S901</t>
  </si>
  <si>
    <t>MAPFRE SA</t>
  </si>
  <si>
    <t>'B02L48900</t>
  </si>
  <si>
    <t>MARINE HARVEST</t>
  </si>
  <si>
    <t>'B00L2M903</t>
  </si>
  <si>
    <t>MILLICOM INTL CELLULAR SDR</t>
  </si>
  <si>
    <t>'665942009</t>
  </si>
  <si>
    <t>OMRON CORP</t>
  </si>
  <si>
    <t>'B3CY70909</t>
  </si>
  <si>
    <t>PERSOL HOLDINGS CO LTD</t>
  </si>
  <si>
    <t>'668808900</t>
  </si>
  <si>
    <t>PIGEON CORP</t>
  </si>
  <si>
    <t>'591060900</t>
  </si>
  <si>
    <t>RATIONAL AG</t>
  </si>
  <si>
    <t>'679390005</t>
  </si>
  <si>
    <t>SEKISUI HOUSE LTD</t>
  </si>
  <si>
    <t>'596651901</t>
  </si>
  <si>
    <t>SOCIETE GENERALE SA</t>
  </si>
  <si>
    <t>'689492007</t>
  </si>
  <si>
    <t>TOPRE CORP</t>
  </si>
  <si>
    <t>'689746006</t>
  </si>
  <si>
    <t>TOTO LTD</t>
  </si>
  <si>
    <t>'077396000</t>
  </si>
  <si>
    <t>TRAVIS PERKINS PLC</t>
  </si>
  <si>
    <t>'612528901</t>
  </si>
  <si>
    <t>TREND MICRO INC</t>
  </si>
  <si>
    <t>'BYMXPS901</t>
  </si>
  <si>
    <t>UNICREDIT SPA</t>
  </si>
  <si>
    <t>'452518905</t>
  </si>
  <si>
    <t>WARTSILA OYJ ABP</t>
  </si>
  <si>
    <t>'8611229F8</t>
  </si>
  <si>
    <t>'ILS</t>
  </si>
  <si>
    <t>'HKD</t>
  </si>
  <si>
    <t>'JPY</t>
  </si>
  <si>
    <t>'GBP</t>
  </si>
  <si>
    <t>STATE STREET BANK + TRUST CO</t>
  </si>
  <si>
    <t>NEW ISRAELI SHEQEL</t>
  </si>
  <si>
    <t>HONG KONG DOLLAR</t>
  </si>
  <si>
    <t>JAPANESE YEN</t>
  </si>
  <si>
    <t>POUND STERLING</t>
  </si>
  <si>
    <t>Cash</t>
  </si>
  <si>
    <t>Open Trades</t>
  </si>
  <si>
    <t>Open Sells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</si>
</sst>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/>
    <xf numFmtId="49" fontId="5" fillId="0" borderId="1" xfId="0" quotePrefix="1" applyNumberFormat="1" applyFont="1" applyFill="1" applyBorder="1"/>
    <xf numFmtId="49" fontId="6" fillId="0" borderId="1" xfId="0" applyNumberFormat="1" applyFont="1" applyFill="1" applyBorder="1"/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Z%20Teachers%20-%20LEIA/Recon/2017-7/2017-07-31%20Preliminary%20Detailed%20Accounting%20Reconciliation%20-%20NYCZ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795.56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088F-9429-4FEE-B7E8-95D969F5676B}">
  <sheetPr>
    <pageSetUpPr fitToPage="1"/>
  </sheetPr>
  <dimension ref="A1:XEJ56"/>
  <sheetViews>
    <sheetView tabSelected="1" zoomScale="85" zoomScaleNormal="85" workbookViewId="0">
      <pane xSplit="2" ySplit="2" topLeftCell="C15" activePane="bottomRight" state="frozen"/>
      <selection activeCell="G22" sqref="G22"/>
      <selection pane="topRight" activeCell="G22" sqref="G22"/>
      <selection pane="bottomLeft" activeCell="G22" sqref="G22"/>
      <selection pane="bottomRight" activeCell="G29" sqref="G29"/>
    </sheetView>
  </sheetViews>
  <sheetFormatPr defaultColWidth="8.85546875" defaultRowHeight="12.75" x14ac:dyDescent="0.2"/>
  <cols>
    <col min="1" max="1" width="14.28515625" style="2" customWidth="1"/>
    <col min="2" max="2" width="35.85546875" style="2" bestFit="1" customWidth="1"/>
    <col min="3" max="6" width="17.7109375" style="2" customWidth="1"/>
    <col min="7" max="16384" width="8.85546875" style="3"/>
  </cols>
  <sheetData>
    <row r="1" spans="1:6" x14ac:dyDescent="0.2">
      <c r="A1" s="1" t="s">
        <v>0</v>
      </c>
    </row>
    <row r="2" spans="1:6" s="5" customForma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s="5" customFormat="1" x14ac:dyDescent="0.2">
      <c r="A3" t="s">
        <v>7</v>
      </c>
      <c r="B3" t="s">
        <v>8</v>
      </c>
      <c r="C3">
        <v>14467</v>
      </c>
      <c r="D3">
        <v>864026.04</v>
      </c>
      <c r="E3">
        <v>61.04</v>
      </c>
      <c r="F3">
        <v>883020.26</v>
      </c>
    </row>
    <row r="4" spans="1:6" s="5" customFormat="1" x14ac:dyDescent="0.2">
      <c r="A4" t="s">
        <v>9</v>
      </c>
      <c r="B4" t="s">
        <v>10</v>
      </c>
      <c r="C4">
        <v>30142</v>
      </c>
      <c r="D4">
        <v>630872.02</v>
      </c>
      <c r="E4">
        <v>21.48</v>
      </c>
      <c r="F4">
        <v>647327.15</v>
      </c>
    </row>
    <row r="5" spans="1:6" s="5" customFormat="1" x14ac:dyDescent="0.2">
      <c r="A5" t="s">
        <v>11</v>
      </c>
      <c r="B5" t="s">
        <v>12</v>
      </c>
      <c r="C5">
        <v>16200</v>
      </c>
      <c r="D5">
        <v>251426.75</v>
      </c>
      <c r="E5">
        <v>12.96</v>
      </c>
      <c r="F5">
        <v>209911.46</v>
      </c>
    </row>
    <row r="6" spans="1:6" s="5" customFormat="1" x14ac:dyDescent="0.2">
      <c r="A6" t="s">
        <v>13</v>
      </c>
      <c r="B6" t="s">
        <v>14</v>
      </c>
      <c r="C6">
        <v>29100</v>
      </c>
      <c r="D6">
        <v>263938.95</v>
      </c>
      <c r="E6">
        <v>9.02</v>
      </c>
      <c r="F6">
        <v>262497.52</v>
      </c>
    </row>
    <row r="7" spans="1:6" s="5" customFormat="1" x14ac:dyDescent="0.2">
      <c r="A7" t="s">
        <v>15</v>
      </c>
      <c r="B7" t="s">
        <v>16</v>
      </c>
      <c r="C7">
        <v>7150</v>
      </c>
      <c r="D7">
        <v>775308.61</v>
      </c>
      <c r="E7">
        <v>109.29</v>
      </c>
      <c r="F7">
        <v>781447.48</v>
      </c>
    </row>
    <row r="8" spans="1:6" s="5" customFormat="1" x14ac:dyDescent="0.2">
      <c r="A8" t="s">
        <v>17</v>
      </c>
      <c r="B8" t="s">
        <v>18</v>
      </c>
      <c r="C8">
        <v>24843</v>
      </c>
      <c r="D8">
        <v>604710.51</v>
      </c>
      <c r="E8">
        <v>25.23</v>
      </c>
      <c r="F8">
        <v>626804.11</v>
      </c>
    </row>
    <row r="9" spans="1:6" s="5" customFormat="1" x14ac:dyDescent="0.2">
      <c r="A9" t="s">
        <v>19</v>
      </c>
      <c r="B9" t="s">
        <v>20</v>
      </c>
      <c r="C9">
        <v>28213</v>
      </c>
      <c r="D9">
        <v>453940.03</v>
      </c>
      <c r="E9">
        <v>19.57</v>
      </c>
      <c r="F9">
        <v>552019.87</v>
      </c>
    </row>
    <row r="10" spans="1:6" s="5" customFormat="1" x14ac:dyDescent="0.2">
      <c r="A10" t="s">
        <v>21</v>
      </c>
      <c r="B10" t="s">
        <v>22</v>
      </c>
      <c r="C10">
        <v>1927</v>
      </c>
      <c r="D10">
        <v>870366.33</v>
      </c>
      <c r="E10">
        <v>554.6</v>
      </c>
      <c r="F10">
        <v>1068717.81</v>
      </c>
    </row>
    <row r="11" spans="1:6" s="5" customFormat="1" x14ac:dyDescent="0.2">
      <c r="A11" t="s">
        <v>23</v>
      </c>
      <c r="B11" t="s">
        <v>24</v>
      </c>
      <c r="C11">
        <v>45373</v>
      </c>
      <c r="D11">
        <v>459896.02</v>
      </c>
      <c r="E11">
        <v>12.03</v>
      </c>
      <c r="F11">
        <v>545646.89</v>
      </c>
    </row>
    <row r="12" spans="1:6" s="5" customFormat="1" x14ac:dyDescent="0.2">
      <c r="A12" t="s">
        <v>25</v>
      </c>
      <c r="B12" t="s">
        <v>26</v>
      </c>
      <c r="C12">
        <v>5338</v>
      </c>
      <c r="D12">
        <v>326651</v>
      </c>
      <c r="E12">
        <v>70.84</v>
      </c>
      <c r="F12">
        <v>378168.94</v>
      </c>
    </row>
    <row r="13" spans="1:6" s="5" customFormat="1" x14ac:dyDescent="0.2">
      <c r="A13" t="s">
        <v>27</v>
      </c>
      <c r="B13" t="s">
        <v>28</v>
      </c>
      <c r="C13">
        <v>148000</v>
      </c>
      <c r="D13">
        <v>811078.47</v>
      </c>
      <c r="E13">
        <v>6.19</v>
      </c>
      <c r="F13">
        <v>916218</v>
      </c>
    </row>
    <row r="14" spans="1:6" s="5" customFormat="1" x14ac:dyDescent="0.2">
      <c r="A14" t="s">
        <v>29</v>
      </c>
      <c r="B14" t="s">
        <v>30</v>
      </c>
      <c r="C14">
        <v>2196</v>
      </c>
      <c r="D14">
        <v>1875.82</v>
      </c>
      <c r="E14">
        <v>0.93</v>
      </c>
      <c r="F14">
        <v>2037.61</v>
      </c>
    </row>
    <row r="15" spans="1:6" s="5" customFormat="1" x14ac:dyDescent="0.2">
      <c r="A15" t="s">
        <v>31</v>
      </c>
      <c r="B15" t="s">
        <v>32</v>
      </c>
      <c r="C15">
        <v>3125</v>
      </c>
      <c r="D15">
        <v>222231.88</v>
      </c>
      <c r="E15">
        <v>74.569999999999993</v>
      </c>
      <c r="F15">
        <v>233036.83</v>
      </c>
    </row>
    <row r="16" spans="1:6" s="5" customFormat="1" x14ac:dyDescent="0.2">
      <c r="A16" t="s">
        <v>33</v>
      </c>
      <c r="B16" t="s">
        <v>34</v>
      </c>
      <c r="C16">
        <v>8600</v>
      </c>
      <c r="D16">
        <v>538714.96</v>
      </c>
      <c r="E16">
        <v>60.76</v>
      </c>
      <c r="F16">
        <v>522561.2</v>
      </c>
    </row>
    <row r="17" spans="1:6" s="5" customFormat="1" x14ac:dyDescent="0.2">
      <c r="A17" t="s">
        <v>35</v>
      </c>
      <c r="B17" t="s">
        <v>36</v>
      </c>
      <c r="C17">
        <v>500</v>
      </c>
      <c r="D17">
        <v>219165.46</v>
      </c>
      <c r="E17">
        <v>461.74</v>
      </c>
      <c r="F17">
        <v>230870.17</v>
      </c>
    </row>
    <row r="18" spans="1:6" s="5" customFormat="1" x14ac:dyDescent="0.2">
      <c r="A18" t="s">
        <v>37</v>
      </c>
      <c r="B18" t="s">
        <v>38</v>
      </c>
      <c r="C18">
        <v>15900</v>
      </c>
      <c r="D18">
        <v>771766.77</v>
      </c>
      <c r="E18">
        <v>58.46</v>
      </c>
      <c r="F18">
        <v>929580.52</v>
      </c>
    </row>
    <row r="19" spans="1:6" s="5" customFormat="1" x14ac:dyDescent="0.2">
      <c r="A19" t="s">
        <v>39</v>
      </c>
      <c r="B19" t="s">
        <v>40</v>
      </c>
      <c r="C19">
        <v>15286</v>
      </c>
      <c r="D19">
        <v>491672.93</v>
      </c>
      <c r="E19">
        <v>38.18</v>
      </c>
      <c r="F19">
        <v>583558.93000000005</v>
      </c>
    </row>
    <row r="20" spans="1:6" s="5" customFormat="1" x14ac:dyDescent="0.2">
      <c r="A20" t="s">
        <v>41</v>
      </c>
      <c r="B20" t="s">
        <v>42</v>
      </c>
      <c r="C20">
        <v>178156</v>
      </c>
      <c r="D20">
        <v>609994.15</v>
      </c>
      <c r="E20">
        <v>3.72</v>
      </c>
      <c r="F20">
        <v>661855.03</v>
      </c>
    </row>
    <row r="21" spans="1:6" s="5" customFormat="1" x14ac:dyDescent="0.2">
      <c r="A21" t="s">
        <v>43</v>
      </c>
      <c r="B21" t="s">
        <v>44</v>
      </c>
      <c r="C21">
        <v>24661</v>
      </c>
      <c r="D21">
        <v>423692.55</v>
      </c>
      <c r="E21">
        <v>18.54</v>
      </c>
      <c r="F21">
        <v>457240.05</v>
      </c>
    </row>
    <row r="22" spans="1:6" s="5" customFormat="1" x14ac:dyDescent="0.2">
      <c r="A22" t="s">
        <v>45</v>
      </c>
      <c r="B22" t="s">
        <v>46</v>
      </c>
      <c r="C22">
        <v>15567</v>
      </c>
      <c r="D22">
        <v>873662.31</v>
      </c>
      <c r="E22">
        <v>62.55</v>
      </c>
      <c r="F22">
        <v>973773.43</v>
      </c>
    </row>
    <row r="23" spans="1:6" s="5" customFormat="1" x14ac:dyDescent="0.2">
      <c r="A23" t="s">
        <v>47</v>
      </c>
      <c r="B23" t="s">
        <v>48</v>
      </c>
      <c r="C23">
        <v>21600</v>
      </c>
      <c r="D23">
        <v>936731.83</v>
      </c>
      <c r="E23">
        <v>49.87</v>
      </c>
      <c r="F23">
        <v>1077116.6100000001</v>
      </c>
    </row>
    <row r="24" spans="1:6" s="5" customFormat="1" x14ac:dyDescent="0.2">
      <c r="A24" t="s">
        <v>49</v>
      </c>
      <c r="B24" t="s">
        <v>50</v>
      </c>
      <c r="C24">
        <v>23300</v>
      </c>
      <c r="D24">
        <v>437860.23</v>
      </c>
      <c r="E24">
        <v>18.91</v>
      </c>
      <c r="F24">
        <v>440716.77</v>
      </c>
    </row>
    <row r="25" spans="1:6" s="5" customFormat="1" x14ac:dyDescent="0.2">
      <c r="A25" t="s">
        <v>51</v>
      </c>
      <c r="B25" t="s">
        <v>52</v>
      </c>
      <c r="C25">
        <v>22900</v>
      </c>
      <c r="D25">
        <v>750039.06</v>
      </c>
      <c r="E25">
        <v>37.020000000000003</v>
      </c>
      <c r="F25">
        <v>847649.21</v>
      </c>
    </row>
    <row r="26" spans="1:6" s="5" customFormat="1" x14ac:dyDescent="0.2">
      <c r="A26" t="s">
        <v>53</v>
      </c>
      <c r="B26" t="s">
        <v>54</v>
      </c>
      <c r="C26">
        <v>727</v>
      </c>
      <c r="D26">
        <v>385396.13</v>
      </c>
      <c r="E26">
        <v>626.11</v>
      </c>
      <c r="F26">
        <v>455180.71</v>
      </c>
    </row>
    <row r="27" spans="1:6" s="5" customFormat="1" x14ac:dyDescent="0.2">
      <c r="A27" t="s">
        <v>55</v>
      </c>
      <c r="B27" t="s">
        <v>56</v>
      </c>
      <c r="C27">
        <v>20900</v>
      </c>
      <c r="D27">
        <v>358412.66</v>
      </c>
      <c r="E27">
        <v>17.3</v>
      </c>
      <c r="F27">
        <v>361557.99</v>
      </c>
    </row>
    <row r="28" spans="1:6" s="5" customFormat="1" x14ac:dyDescent="0.2">
      <c r="A28" t="s">
        <v>57</v>
      </c>
      <c r="B28" t="s">
        <v>58</v>
      </c>
      <c r="C28">
        <v>20213</v>
      </c>
      <c r="D28">
        <v>958439.88</v>
      </c>
      <c r="E28">
        <v>58.48</v>
      </c>
      <c r="F28">
        <v>1182024.49</v>
      </c>
    </row>
    <row r="29" spans="1:6" s="5" customFormat="1" x14ac:dyDescent="0.2">
      <c r="A29" t="s">
        <v>59</v>
      </c>
      <c r="B29" t="s">
        <v>60</v>
      </c>
      <c r="C29">
        <v>14700</v>
      </c>
      <c r="D29">
        <v>363234.38</v>
      </c>
      <c r="E29">
        <v>26.35</v>
      </c>
      <c r="F29">
        <v>387405.76</v>
      </c>
    </row>
    <row r="30" spans="1:6" s="5" customFormat="1" x14ac:dyDescent="0.2">
      <c r="A30" t="s">
        <v>61</v>
      </c>
      <c r="B30" t="s">
        <v>62</v>
      </c>
      <c r="C30">
        <v>9400</v>
      </c>
      <c r="D30">
        <v>367772.54</v>
      </c>
      <c r="E30">
        <v>40.229999999999997</v>
      </c>
      <c r="F30">
        <v>378143.81</v>
      </c>
    </row>
    <row r="31" spans="1:6" s="5" customFormat="1" x14ac:dyDescent="0.2">
      <c r="A31" t="s">
        <v>63</v>
      </c>
      <c r="B31" t="s">
        <v>64</v>
      </c>
      <c r="C31">
        <v>27987</v>
      </c>
      <c r="D31">
        <v>571282.11</v>
      </c>
      <c r="E31">
        <v>20.010000000000002</v>
      </c>
      <c r="F31">
        <v>560091.26</v>
      </c>
    </row>
    <row r="32" spans="1:6" s="5" customFormat="1" x14ac:dyDescent="0.2">
      <c r="A32" t="s">
        <v>65</v>
      </c>
      <c r="B32" t="s">
        <v>66</v>
      </c>
      <c r="C32">
        <v>19700</v>
      </c>
      <c r="D32">
        <v>865411.73</v>
      </c>
      <c r="E32">
        <v>49.96</v>
      </c>
      <c r="F32">
        <v>984153.13</v>
      </c>
    </row>
    <row r="33" spans="1:6" s="5" customFormat="1" x14ac:dyDescent="0.2">
      <c r="A33" t="s">
        <v>67</v>
      </c>
      <c r="B33" t="s">
        <v>68</v>
      </c>
      <c r="C33">
        <v>13309</v>
      </c>
      <c r="D33">
        <v>224906.38</v>
      </c>
      <c r="E33">
        <v>19.62</v>
      </c>
      <c r="F33">
        <v>261103.54</v>
      </c>
    </row>
    <row r="34" spans="1:6" s="5" customFormat="1" x14ac:dyDescent="0.2">
      <c r="A34" t="s">
        <v>69</v>
      </c>
      <c r="B34" t="s">
        <v>70</v>
      </c>
      <c r="C34">
        <v>3962</v>
      </c>
      <c r="D34">
        <v>219895.32</v>
      </c>
      <c r="E34">
        <v>66.2</v>
      </c>
      <c r="F34">
        <v>262287.90000000002</v>
      </c>
    </row>
    <row r="35" spans="1:6" s="5" customFormat="1" x14ac:dyDescent="0.2">
      <c r="A35"/>
      <c r="B35"/>
      <c r="C35"/>
      <c r="D35"/>
      <c r="E35"/>
      <c r="F35"/>
    </row>
    <row r="36" spans="1:6" s="5" customFormat="1" x14ac:dyDescent="0.2">
      <c r="A36" t="s">
        <v>81</v>
      </c>
      <c r="B36"/>
      <c r="C36"/>
      <c r="D36"/>
      <c r="E36"/>
      <c r="F36"/>
    </row>
    <row r="37" spans="1:6" s="5" customFormat="1" x14ac:dyDescent="0.2">
      <c r="A37" t="s">
        <v>71</v>
      </c>
      <c r="B37" t="s">
        <v>76</v>
      </c>
      <c r="C37"/>
      <c r="D37"/>
      <c r="E37"/>
      <c r="F37">
        <v>796727.87</v>
      </c>
    </row>
    <row r="38" spans="1:6" s="5" customFormat="1" x14ac:dyDescent="0.2">
      <c r="A38" t="s">
        <v>72</v>
      </c>
      <c r="B38" t="s">
        <v>77</v>
      </c>
      <c r="C38"/>
      <c r="D38"/>
      <c r="E38"/>
      <c r="F38">
        <v>-0.01</v>
      </c>
    </row>
    <row r="39" spans="1:6" s="5" customFormat="1" x14ac:dyDescent="0.2">
      <c r="A39" t="s">
        <v>73</v>
      </c>
      <c r="B39" t="s">
        <v>78</v>
      </c>
      <c r="C39"/>
      <c r="D39"/>
      <c r="E39"/>
      <c r="F39">
        <v>0.11</v>
      </c>
    </row>
    <row r="40" spans="1:6" s="5" customFormat="1" x14ac:dyDescent="0.2">
      <c r="A40" t="s">
        <v>74</v>
      </c>
      <c r="B40" t="s">
        <v>79</v>
      </c>
      <c r="C40"/>
      <c r="D40"/>
      <c r="E40"/>
      <c r="F40">
        <v>0.05</v>
      </c>
    </row>
    <row r="41" spans="1:6" s="5" customFormat="1" x14ac:dyDescent="0.2">
      <c r="A41" t="s">
        <v>75</v>
      </c>
      <c r="B41" t="s">
        <v>80</v>
      </c>
      <c r="C41"/>
      <c r="D41"/>
      <c r="E41"/>
      <c r="F41">
        <v>1.94</v>
      </c>
    </row>
    <row r="42" spans="1:6" s="5" customFormat="1" x14ac:dyDescent="0.2">
      <c r="A42"/>
      <c r="B42"/>
      <c r="C42"/>
      <c r="D42"/>
      <c r="E42"/>
      <c r="F42"/>
    </row>
    <row r="43" spans="1:6" s="5" customFormat="1" x14ac:dyDescent="0.2">
      <c r="A43" t="s">
        <v>82</v>
      </c>
      <c r="B43"/>
      <c r="C43"/>
      <c r="D43"/>
      <c r="E43"/>
      <c r="F43"/>
    </row>
    <row r="44" spans="1:6" s="5" customFormat="1" x14ac:dyDescent="0.2">
      <c r="A44" t="s">
        <v>61</v>
      </c>
      <c r="B44" t="s">
        <v>62</v>
      </c>
      <c r="C44">
        <v>4911</v>
      </c>
      <c r="D44"/>
      <c r="E44"/>
      <c r="F44">
        <f>-190365.66-1920.97</f>
        <v>-192286.63</v>
      </c>
    </row>
    <row r="45" spans="1:6" s="5" customFormat="1" x14ac:dyDescent="0.2">
      <c r="A45" t="s">
        <v>13</v>
      </c>
      <c r="B45" t="s">
        <v>14</v>
      </c>
      <c r="C45">
        <v>29100</v>
      </c>
      <c r="D45"/>
      <c r="E45"/>
      <c r="F45">
        <v>-263938.95</v>
      </c>
    </row>
    <row r="46" spans="1:6" s="5" customFormat="1" x14ac:dyDescent="0.2">
      <c r="A46" t="s">
        <v>61</v>
      </c>
      <c r="B46" t="s">
        <v>62</v>
      </c>
      <c r="C46">
        <v>4489</v>
      </c>
      <c r="D46"/>
      <c r="E46"/>
      <c r="F46">
        <f>-177406.88-738.56</f>
        <v>-178145.44</v>
      </c>
    </row>
    <row r="47" spans="1:6" s="5" customFormat="1" x14ac:dyDescent="0.2">
      <c r="A47"/>
      <c r="B47"/>
      <c r="C47"/>
      <c r="D47"/>
      <c r="E47"/>
      <c r="F47"/>
    </row>
    <row r="48" spans="1:6" s="5" customFormat="1" x14ac:dyDescent="0.2">
      <c r="A48" t="s">
        <v>83</v>
      </c>
      <c r="B48"/>
      <c r="C48"/>
      <c r="D48"/>
      <c r="E48"/>
      <c r="F48"/>
    </row>
    <row r="49" spans="1:16364" s="5" customFormat="1" x14ac:dyDescent="0.2">
      <c r="A49" t="s">
        <v>25</v>
      </c>
      <c r="B49" t="s">
        <v>26</v>
      </c>
      <c r="C49">
        <v>633</v>
      </c>
      <c r="D49"/>
      <c r="E49"/>
      <c r="F49">
        <v>45185.79</v>
      </c>
    </row>
    <row r="50" spans="1:16364" s="5" customFormat="1" x14ac:dyDescent="0.2">
      <c r="A50"/>
      <c r="B50"/>
      <c r="C50"/>
      <c r="D50"/>
      <c r="E50"/>
      <c r="F50"/>
    </row>
    <row r="51" spans="1:16364" s="5" customFormat="1" x14ac:dyDescent="0.2">
      <c r="A51" s="4"/>
      <c r="B51" s="4"/>
      <c r="C51" s="4"/>
      <c r="D51" s="4"/>
      <c r="E51" s="4"/>
      <c r="F51" s="4"/>
    </row>
    <row r="52" spans="1:16364" s="5" customFormat="1" x14ac:dyDescent="0.2">
      <c r="A52" s="6"/>
      <c r="B52" s="7"/>
      <c r="C52" s="7"/>
      <c r="D52" s="7"/>
      <c r="E52" s="7"/>
      <c r="F52" s="7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</row>
    <row r="53" spans="1:16364" x14ac:dyDescent="0.2">
      <c r="A53" s="8"/>
      <c r="B53" s="8"/>
      <c r="C53" s="8"/>
      <c r="D53" s="8"/>
      <c r="E53" s="8"/>
      <c r="F53" s="8"/>
    </row>
    <row r="54" spans="1:16364" x14ac:dyDescent="0.2">
      <c r="A54" s="3"/>
      <c r="B54" s="3"/>
      <c r="C54" s="11">
        <v>813442</v>
      </c>
      <c r="D54" s="11">
        <v>16904373.810000002</v>
      </c>
      <c r="E54" s="11">
        <v>2711.76</v>
      </c>
      <c r="F54" s="11">
        <f>SUM(F3:F53)</f>
        <v>18871269.169999998</v>
      </c>
    </row>
    <row r="55" spans="1:16364" ht="13.5" thickBot="1" x14ac:dyDescent="0.25"/>
    <row r="56" spans="1:16364" ht="13.5" thickBot="1" x14ac:dyDescent="0.25">
      <c r="A56" s="9"/>
      <c r="B56" s="10"/>
      <c r="C56" s="10"/>
      <c r="D56" s="10"/>
      <c r="E56" s="10"/>
      <c r="F56" s="10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2017-08-31T20:29:03Z</dcterms:created>
  <dcterms:modified xsi:type="dcterms:W3CDTF">2017-08-31T20:43:47Z</dcterms:modified>
</cp:coreProperties>
</file>