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7-7\"/>
    </mc:Choice>
  </mc:AlternateContent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Share_Cost_Mkt!$A$2:$F$52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Share_Cost_Mkt!$52:$52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Share_Cost_Mkt!$A$2:$F$54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4" i="1"/>
  <c r="E54" i="1"/>
  <c r="D54" i="1"/>
  <c r="C54" i="1"/>
  <c r="F54" i="1"/>
</calcChain>
</file>

<file path=xl/sharedStrings.xml><?xml version="1.0" encoding="utf-8"?>
<sst xmlns="http://schemas.openxmlformats.org/spreadsheetml/2006/main" count="93" uniqueCount="91">
  <si>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</si>
  <si>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</si>
  <si>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</si>
  <si>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</si>
  <si>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</si>
  <si>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</si>
  <si>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</si>
  <si>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'B1WVF6905</t>
  </si>
  <si>
    <t>ANDRITZ AG</t>
  </si>
  <si>
    <t>'005367008</t>
  </si>
  <si>
    <t>ASHTEAD GROUP PLC</t>
  </si>
  <si>
    <t>'600245005</t>
  </si>
  <si>
    <t>ASM PACIFIC TECHNOLOGY</t>
  </si>
  <si>
    <t>'550190904</t>
  </si>
  <si>
    <t>BANCO BILBAO VIZCAYA ARGENTA</t>
  </si>
  <si>
    <t>'510740905</t>
  </si>
  <si>
    <t>BEIERSDORF AG</t>
  </si>
  <si>
    <t>'578220907</t>
  </si>
  <si>
    <t>BUZZI UNICEM SPA</t>
  </si>
  <si>
    <t>'426330007</t>
  </si>
  <si>
    <t>DNB ASA</t>
  </si>
  <si>
    <t>'597264902</t>
  </si>
  <si>
    <t>EUROFINS SCIENTIFIC</t>
  </si>
  <si>
    <t>'ACI09N1H7</t>
  </si>
  <si>
    <t>FIAT CHRYSLER AUTOMOBILES NV</t>
  </si>
  <si>
    <t>'635341902</t>
  </si>
  <si>
    <t>FRUTAROM</t>
  </si>
  <si>
    <t>'646587006</t>
  </si>
  <si>
    <t>GALAXY ENTERTAINMENT GROUP L</t>
  </si>
  <si>
    <t>'583620901</t>
  </si>
  <si>
    <t>GEDI GRUPPO EDITORIALE SPA</t>
  </si>
  <si>
    <t>'494351901</t>
  </si>
  <si>
    <t>INDUS HOLDING AG</t>
  </si>
  <si>
    <t>'648380004</t>
  </si>
  <si>
    <t>KAO CORP</t>
  </si>
  <si>
    <t>'649099009</t>
  </si>
  <si>
    <t>KEYENCE CORP</t>
  </si>
  <si>
    <t>'649632007</t>
  </si>
  <si>
    <t>KOITO MANUFACTURING CO LTD</t>
  </si>
  <si>
    <t>'598662906</t>
  </si>
  <si>
    <t>KONINKLIJKE PHILIPS NV</t>
  </si>
  <si>
    <t>'B1G40S901</t>
  </si>
  <si>
    <t>MAPFRE SA</t>
  </si>
  <si>
    <t>'B02L48900</t>
  </si>
  <si>
    <t>MARINE HARVEST</t>
  </si>
  <si>
    <t>'B00L2M903</t>
  </si>
  <si>
    <t>MILLICOM INTL CELLULAR SDR</t>
  </si>
  <si>
    <t>'665942009</t>
  </si>
  <si>
    <t>OMRON CORP</t>
  </si>
  <si>
    <t>'B3CY70909</t>
  </si>
  <si>
    <t>PERSOL HOLDINGS CO LTD</t>
  </si>
  <si>
    <t>'668808900</t>
  </si>
  <si>
    <t>PIGEON CORP</t>
  </si>
  <si>
    <t>'591060900</t>
  </si>
  <si>
    <t>RATIONAL AG</t>
  </si>
  <si>
    <t>'679390005</t>
  </si>
  <si>
    <t>SEKISUI HOUSE LTD</t>
  </si>
  <si>
    <t>'596651901</t>
  </si>
  <si>
    <t>SOCIETE GENERALE SA</t>
  </si>
  <si>
    <t>'689492007</t>
  </si>
  <si>
    <t>TOPRE CORP</t>
  </si>
  <si>
    <t>'689746006</t>
  </si>
  <si>
    <t>TOTO LTD</t>
  </si>
  <si>
    <t>'077396000</t>
  </si>
  <si>
    <t>TRAVIS PERKINS PLC</t>
  </si>
  <si>
    <t>'612528901</t>
  </si>
  <si>
    <t>TREND MICRO INC</t>
  </si>
  <si>
    <t>'BYMXPS901</t>
  </si>
  <si>
    <t>UNICREDIT SPA</t>
  </si>
  <si>
    <t>'452518905</t>
  </si>
  <si>
    <t>WARTSILA OYJ ABP</t>
  </si>
  <si>
    <t>**NOTE:</t>
  </si>
  <si>
    <t>Cash</t>
  </si>
  <si>
    <t>'8611229F8</t>
  </si>
  <si>
    <t>STATE STREET BANK + TRUST CO</t>
  </si>
  <si>
    <t>'ILS</t>
  </si>
  <si>
    <t>NEW ISRAELI SHEQEL</t>
  </si>
  <si>
    <t>'HKD</t>
  </si>
  <si>
    <t>HONG KONG DOLLAR</t>
  </si>
  <si>
    <t>'JPY</t>
  </si>
  <si>
    <t>JAPANESE YEN</t>
  </si>
  <si>
    <t>'GBP</t>
  </si>
  <si>
    <t>POUND STERLING</t>
  </si>
  <si>
    <t>Open buys</t>
  </si>
  <si>
    <t>689746006</t>
  </si>
  <si>
    <t>TOTO LTD COMMON STOCK</t>
  </si>
  <si>
    <t>550190904</t>
  </si>
  <si>
    <t>BANCO BILBAO VIZCAYA ARGENTA COMMON STOCK EUR.49</t>
  </si>
  <si>
    <t>Open sells</t>
  </si>
  <si>
    <t>635341902</t>
  </si>
  <si>
    <t>FRUTAROM COMMON STOCK ILS1.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</si>
</sst>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F56"/>
  <sheetViews>
    <sheetView tabSelected="1" zoomScale="85" zoomScaleNormal="85" workbookViewId="0">
      <pane xSplit="2" ySplit="2" topLeftCell="C29" activePane="bottomRight" state="frozen"/>
      <selection activeCell="G22" sqref="G22"/>
      <selection pane="topRight" activeCell="G22" sqref="G22"/>
      <selection pane="bottomLeft" activeCell="G22" sqref="G22"/>
      <selection pane="bottomRight" activeCell="D40" sqref="D40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7</v>
      </c>
      <c r="B3" s="13" t="s">
        <v>8</v>
      </c>
      <c r="C3" s="12">
        <v>12998</v>
      </c>
      <c r="D3" s="3">
        <v>776290.35</v>
      </c>
      <c r="E3" s="12">
        <v>61.04</v>
      </c>
      <c r="F3" s="12">
        <v>793357.11</v>
      </c>
    </row>
    <row r="4" spans="1:6" x14ac:dyDescent="0.2">
      <c r="A4" s="13" t="s">
        <v>9</v>
      </c>
      <c r="B4" s="13" t="s">
        <v>10</v>
      </c>
      <c r="C4" s="12">
        <v>27014</v>
      </c>
      <c r="D4" s="3">
        <v>564665.18999999994</v>
      </c>
      <c r="E4" s="12">
        <v>21.48</v>
      </c>
      <c r="F4" s="12">
        <v>580150.48</v>
      </c>
    </row>
    <row r="5" spans="1:6" x14ac:dyDescent="0.2">
      <c r="A5" s="13" t="s">
        <v>11</v>
      </c>
      <c r="B5" s="13" t="s">
        <v>12</v>
      </c>
      <c r="C5" s="12">
        <v>13600</v>
      </c>
      <c r="D5" s="3">
        <v>211074.31</v>
      </c>
      <c r="E5" s="12">
        <v>12.96</v>
      </c>
      <c r="F5" s="12">
        <v>176221.97</v>
      </c>
    </row>
    <row r="6" spans="1:6" x14ac:dyDescent="0.2">
      <c r="A6" s="13" t="s">
        <v>13</v>
      </c>
      <c r="B6" s="13" t="s">
        <v>14</v>
      </c>
      <c r="C6" s="12">
        <v>26164</v>
      </c>
      <c r="D6" s="3">
        <v>237309.24</v>
      </c>
      <c r="E6" s="12">
        <v>9.02</v>
      </c>
      <c r="F6" s="12">
        <v>236013.24</v>
      </c>
    </row>
    <row r="7" spans="1:6" x14ac:dyDescent="0.2">
      <c r="A7" s="13" t="s">
        <v>15</v>
      </c>
      <c r="B7" s="13" t="s">
        <v>16</v>
      </c>
      <c r="C7" s="12">
        <v>6428</v>
      </c>
      <c r="D7" s="3">
        <v>697017.28</v>
      </c>
      <c r="E7" s="12">
        <v>109.29</v>
      </c>
      <c r="F7" s="12">
        <v>702537.68</v>
      </c>
    </row>
    <row r="8" spans="1:6" x14ac:dyDescent="0.2">
      <c r="A8" s="13" t="s">
        <v>17</v>
      </c>
      <c r="B8" s="13" t="s">
        <v>18</v>
      </c>
      <c r="C8" s="12">
        <v>22395</v>
      </c>
      <c r="D8" s="3">
        <v>538111.73</v>
      </c>
      <c r="E8" s="12">
        <v>25.23</v>
      </c>
      <c r="F8" s="12">
        <v>565039.56999999995</v>
      </c>
    </row>
    <row r="9" spans="1:6" x14ac:dyDescent="0.2">
      <c r="A9" s="13" t="s">
        <v>19</v>
      </c>
      <c r="B9" s="13" t="s">
        <v>20</v>
      </c>
      <c r="C9" s="12">
        <v>24794</v>
      </c>
      <c r="D9" s="3">
        <v>392748.94</v>
      </c>
      <c r="E9" s="12">
        <v>19.57</v>
      </c>
      <c r="F9" s="12">
        <v>485123.19</v>
      </c>
    </row>
    <row r="10" spans="1:6" x14ac:dyDescent="0.2">
      <c r="A10" s="13" t="s">
        <v>21</v>
      </c>
      <c r="B10" s="13" t="s">
        <v>22</v>
      </c>
      <c r="C10" s="12">
        <v>1737</v>
      </c>
      <c r="D10" s="3">
        <v>779245.92</v>
      </c>
      <c r="E10" s="12">
        <v>554.6</v>
      </c>
      <c r="F10" s="12">
        <v>963343.46</v>
      </c>
    </row>
    <row r="11" spans="1:6" x14ac:dyDescent="0.2">
      <c r="A11" s="13" t="s">
        <v>23</v>
      </c>
      <c r="B11" s="13" t="s">
        <v>24</v>
      </c>
      <c r="C11" s="12">
        <v>40845</v>
      </c>
      <c r="D11" s="3">
        <v>413995.91</v>
      </c>
      <c r="E11" s="12">
        <v>12.03</v>
      </c>
      <c r="F11" s="12">
        <v>491194.04</v>
      </c>
    </row>
    <row r="12" spans="1:6" x14ac:dyDescent="0.2">
      <c r="A12" s="13" t="s">
        <v>25</v>
      </c>
      <c r="B12" s="13" t="s">
        <v>26</v>
      </c>
      <c r="C12" s="12">
        <v>4794</v>
      </c>
      <c r="D12" s="3">
        <v>293364.78999999998</v>
      </c>
      <c r="E12" s="12">
        <v>70.84</v>
      </c>
      <c r="F12" s="12">
        <v>339629.43</v>
      </c>
    </row>
    <row r="13" spans="1:6" x14ac:dyDescent="0.2">
      <c r="A13" s="13" t="s">
        <v>27</v>
      </c>
      <c r="B13" s="13" t="s">
        <v>28</v>
      </c>
      <c r="C13" s="12">
        <v>133000</v>
      </c>
      <c r="D13" s="3">
        <v>727197.18</v>
      </c>
      <c r="E13" s="12">
        <v>6.19</v>
      </c>
      <c r="F13" s="12">
        <v>823358.07</v>
      </c>
    </row>
    <row r="14" spans="1:6" x14ac:dyDescent="0.2">
      <c r="A14" s="13" t="s">
        <v>29</v>
      </c>
      <c r="B14" s="13" t="s">
        <v>30</v>
      </c>
      <c r="C14" s="12">
        <v>1976</v>
      </c>
      <c r="D14" s="3">
        <v>1688.61</v>
      </c>
      <c r="E14" s="12">
        <v>0.93</v>
      </c>
      <c r="F14" s="12">
        <v>1833.48</v>
      </c>
    </row>
    <row r="15" spans="1:6" x14ac:dyDescent="0.2">
      <c r="A15" s="13" t="s">
        <v>31</v>
      </c>
      <c r="B15" s="13" t="s">
        <v>32</v>
      </c>
      <c r="C15" s="12">
        <v>2807</v>
      </c>
      <c r="D15" s="3">
        <v>199617.56</v>
      </c>
      <c r="E15" s="12">
        <v>74.569999999999993</v>
      </c>
      <c r="F15" s="12">
        <v>209323.01</v>
      </c>
    </row>
    <row r="16" spans="1:6" x14ac:dyDescent="0.2">
      <c r="A16" s="13" t="s">
        <v>33</v>
      </c>
      <c r="B16" s="13" t="s">
        <v>34</v>
      </c>
      <c r="C16" s="12">
        <v>7700</v>
      </c>
      <c r="D16" s="3">
        <v>482339.18</v>
      </c>
      <c r="E16" s="12">
        <v>60.76</v>
      </c>
      <c r="F16" s="12">
        <v>467874.56</v>
      </c>
    </row>
    <row r="17" spans="1:6" x14ac:dyDescent="0.2">
      <c r="A17" s="13" t="s">
        <v>35</v>
      </c>
      <c r="B17" s="13" t="s">
        <v>36</v>
      </c>
      <c r="C17" s="12">
        <v>500</v>
      </c>
      <c r="D17" s="3">
        <v>219165.46</v>
      </c>
      <c r="E17" s="12">
        <v>461.74</v>
      </c>
      <c r="F17" s="12">
        <v>230870.17</v>
      </c>
    </row>
    <row r="18" spans="1:6" x14ac:dyDescent="0.2">
      <c r="A18" s="13" t="s">
        <v>37</v>
      </c>
      <c r="B18" s="13" t="s">
        <v>38</v>
      </c>
      <c r="C18" s="12">
        <v>14400</v>
      </c>
      <c r="D18" s="3">
        <v>698958.58</v>
      </c>
      <c r="E18" s="12">
        <v>58.46</v>
      </c>
      <c r="F18" s="12">
        <v>841884.25</v>
      </c>
    </row>
    <row r="19" spans="1:6" x14ac:dyDescent="0.2">
      <c r="A19" s="13" t="s">
        <v>39</v>
      </c>
      <c r="B19" s="13" t="s">
        <v>40</v>
      </c>
      <c r="C19" s="12">
        <v>13742</v>
      </c>
      <c r="D19" s="3">
        <v>442010.3</v>
      </c>
      <c r="E19" s="12">
        <v>38.18</v>
      </c>
      <c r="F19" s="12">
        <v>524615.13</v>
      </c>
    </row>
    <row r="20" spans="1:6" x14ac:dyDescent="0.2">
      <c r="A20" s="13" t="s">
        <v>41</v>
      </c>
      <c r="B20" s="13" t="s">
        <v>42</v>
      </c>
      <c r="C20" s="12">
        <v>157311</v>
      </c>
      <c r="D20" s="3">
        <v>535654.49</v>
      </c>
      <c r="E20" s="12">
        <v>3.72</v>
      </c>
      <c r="F20" s="12">
        <v>584415.22</v>
      </c>
    </row>
    <row r="21" spans="1:6" x14ac:dyDescent="0.2">
      <c r="A21" s="13" t="s">
        <v>43</v>
      </c>
      <c r="B21" s="13" t="s">
        <v>44</v>
      </c>
      <c r="C21" s="12">
        <v>22173</v>
      </c>
      <c r="D21" s="3">
        <v>380946.93</v>
      </c>
      <c r="E21" s="12">
        <v>18.54</v>
      </c>
      <c r="F21" s="12">
        <v>411109.99</v>
      </c>
    </row>
    <row r="22" spans="1:6" x14ac:dyDescent="0.2">
      <c r="A22" s="13" t="s">
        <v>45</v>
      </c>
      <c r="B22" s="13" t="s">
        <v>46</v>
      </c>
      <c r="C22" s="12">
        <v>13904</v>
      </c>
      <c r="D22" s="3">
        <v>779919.5</v>
      </c>
      <c r="E22" s="12">
        <v>62.55</v>
      </c>
      <c r="F22" s="12">
        <v>869746.63</v>
      </c>
    </row>
    <row r="23" spans="1:6" x14ac:dyDescent="0.2">
      <c r="A23" s="13" t="s">
        <v>47</v>
      </c>
      <c r="B23" s="13" t="s">
        <v>48</v>
      </c>
      <c r="C23" s="12">
        <v>19300</v>
      </c>
      <c r="D23" s="3">
        <v>834541.85</v>
      </c>
      <c r="E23" s="12">
        <v>49.87</v>
      </c>
      <c r="F23" s="12">
        <v>962423.64</v>
      </c>
    </row>
    <row r="24" spans="1:6" x14ac:dyDescent="0.2">
      <c r="A24" s="13" t="s">
        <v>49</v>
      </c>
      <c r="B24" s="13" t="s">
        <v>50</v>
      </c>
      <c r="C24" s="12">
        <v>21000</v>
      </c>
      <c r="D24" s="3">
        <v>395779.23</v>
      </c>
      <c r="E24" s="12">
        <v>18.91</v>
      </c>
      <c r="F24" s="12">
        <v>397212.54</v>
      </c>
    </row>
    <row r="25" spans="1:6" x14ac:dyDescent="0.2">
      <c r="A25" s="13" t="s">
        <v>51</v>
      </c>
      <c r="B25" s="13" t="s">
        <v>52</v>
      </c>
      <c r="C25" s="12">
        <v>22200</v>
      </c>
      <c r="D25" s="3">
        <v>726317.84</v>
      </c>
      <c r="E25" s="12">
        <v>37.020000000000003</v>
      </c>
      <c r="F25" s="12">
        <v>821738.54</v>
      </c>
    </row>
    <row r="26" spans="1:6" x14ac:dyDescent="0.2">
      <c r="A26" s="13" t="s">
        <v>53</v>
      </c>
      <c r="B26" s="13" t="s">
        <v>54</v>
      </c>
      <c r="C26" s="12">
        <v>654</v>
      </c>
      <c r="D26" s="3">
        <v>346694.68</v>
      </c>
      <c r="E26" s="12">
        <v>626.11</v>
      </c>
      <c r="F26" s="12">
        <v>409474.8</v>
      </c>
    </row>
    <row r="27" spans="1:6" x14ac:dyDescent="0.2">
      <c r="A27" s="13" t="s">
        <v>55</v>
      </c>
      <c r="B27" s="13" t="s">
        <v>56</v>
      </c>
      <c r="C27" s="12">
        <v>18700</v>
      </c>
      <c r="D27" s="3">
        <v>320685.01</v>
      </c>
      <c r="E27" s="12">
        <v>17.3</v>
      </c>
      <c r="F27" s="12">
        <v>323499.25</v>
      </c>
    </row>
    <row r="28" spans="1:6" x14ac:dyDescent="0.2">
      <c r="A28" s="13" t="s">
        <v>57</v>
      </c>
      <c r="B28" s="13" t="s">
        <v>58</v>
      </c>
      <c r="C28" s="12">
        <v>19817</v>
      </c>
      <c r="D28" s="3">
        <v>939662.75</v>
      </c>
      <c r="E28" s="12">
        <v>58.48</v>
      </c>
      <c r="F28" s="12">
        <v>1158867.03</v>
      </c>
    </row>
    <row r="29" spans="1:6" x14ac:dyDescent="0.2">
      <c r="A29" s="13" t="s">
        <v>59</v>
      </c>
      <c r="B29" s="13" t="s">
        <v>60</v>
      </c>
      <c r="C29" s="12">
        <v>12400</v>
      </c>
      <c r="D29" s="3">
        <v>306401.78999999998</v>
      </c>
      <c r="E29" s="12">
        <v>26.35</v>
      </c>
      <c r="F29" s="12">
        <v>326791.26</v>
      </c>
    </row>
    <row r="30" spans="1:6" x14ac:dyDescent="0.2">
      <c r="A30" s="13" t="s">
        <v>61</v>
      </c>
      <c r="B30" s="13" t="s">
        <v>62</v>
      </c>
      <c r="C30" s="12">
        <v>8500</v>
      </c>
      <c r="D30" s="3">
        <v>332560.09999999998</v>
      </c>
      <c r="E30" s="12">
        <v>40.229999999999997</v>
      </c>
      <c r="F30" s="12">
        <v>341938.55</v>
      </c>
    </row>
    <row r="31" spans="1:6" x14ac:dyDescent="0.2">
      <c r="A31" s="13" t="s">
        <v>63</v>
      </c>
      <c r="B31" s="13" t="s">
        <v>64</v>
      </c>
      <c r="C31" s="12">
        <v>25112</v>
      </c>
      <c r="D31" s="3">
        <v>512149.41</v>
      </c>
      <c r="E31" s="12">
        <v>20.010000000000002</v>
      </c>
      <c r="F31" s="12">
        <v>502555.17</v>
      </c>
    </row>
    <row r="32" spans="1:6" x14ac:dyDescent="0.2">
      <c r="A32" s="13" t="s">
        <v>65</v>
      </c>
      <c r="B32" s="13" t="s">
        <v>66</v>
      </c>
      <c r="C32" s="12">
        <v>17700</v>
      </c>
      <c r="D32" s="3">
        <v>775734.82</v>
      </c>
      <c r="E32" s="12">
        <v>49.96</v>
      </c>
      <c r="F32" s="12">
        <v>884239.11</v>
      </c>
    </row>
    <row r="33" spans="1:6" x14ac:dyDescent="0.2">
      <c r="A33" s="13" t="s">
        <v>67</v>
      </c>
      <c r="B33" s="13" t="s">
        <v>68</v>
      </c>
      <c r="C33" s="12">
        <v>11937</v>
      </c>
      <c r="D33" s="3">
        <v>201720.39</v>
      </c>
      <c r="E33" s="12">
        <v>19.62</v>
      </c>
      <c r="F33" s="12">
        <v>234186.87</v>
      </c>
    </row>
    <row r="34" spans="1:6" x14ac:dyDescent="0.2">
      <c r="A34" s="13" t="s">
        <v>69</v>
      </c>
      <c r="B34" s="13" t="s">
        <v>70</v>
      </c>
      <c r="C34" s="12">
        <v>3884</v>
      </c>
      <c r="D34" s="3">
        <v>215566.23</v>
      </c>
      <c r="E34" s="12">
        <v>66.2</v>
      </c>
      <c r="F34" s="12">
        <v>257124.23</v>
      </c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s="13" t="s">
        <v>72</v>
      </c>
      <c r="B36" s="13"/>
      <c r="C36" s="12"/>
      <c r="D36" s="3"/>
      <c r="E36" s="12"/>
      <c r="F36" s="12"/>
    </row>
    <row r="37" spans="1:6" x14ac:dyDescent="0.2">
      <c r="A37" s="21" t="s">
        <v>73</v>
      </c>
      <c r="B37" s="21" t="s">
        <v>74</v>
      </c>
      <c r="C37" s="12"/>
      <c r="D37" s="3"/>
      <c r="E37" s="12"/>
      <c r="F37" s="12">
        <v>589455.82999999996</v>
      </c>
    </row>
    <row r="38" spans="1:6" x14ac:dyDescent="0.2">
      <c r="A38" s="21" t="s">
        <v>75</v>
      </c>
      <c r="B38" s="21" t="s">
        <v>76</v>
      </c>
      <c r="C38" s="12"/>
      <c r="D38" s="3"/>
      <c r="E38" s="12"/>
      <c r="F38" s="12">
        <v>-6615.61</v>
      </c>
    </row>
    <row r="39" spans="1:6" x14ac:dyDescent="0.2">
      <c r="A39" s="21" t="s">
        <v>77</v>
      </c>
      <c r="B39" s="21" t="s">
        <v>78</v>
      </c>
      <c r="C39" s="12"/>
      <c r="D39" s="3"/>
      <c r="E39" s="12"/>
      <c r="F39" s="12">
        <v>0.06</v>
      </c>
    </row>
    <row r="40" spans="1:6" x14ac:dyDescent="0.2">
      <c r="A40" s="21" t="s">
        <v>79</v>
      </c>
      <c r="B40" s="21" t="s">
        <v>80</v>
      </c>
      <c r="C40" s="12"/>
      <c r="D40" s="3"/>
      <c r="E40" s="12"/>
      <c r="F40" s="12">
        <v>0.03</v>
      </c>
    </row>
    <row r="41" spans="1:6" x14ac:dyDescent="0.2">
      <c r="A41" s="21" t="s">
        <v>81</v>
      </c>
      <c r="B41" s="21" t="s">
        <v>82</v>
      </c>
      <c r="C41" s="12"/>
      <c r="D41" s="3"/>
      <c r="E41" s="12"/>
      <c r="F41" s="12">
        <v>2.16</v>
      </c>
    </row>
    <row r="42" spans="1:6" x14ac:dyDescent="0.2">
      <c r="A42" s="21"/>
      <c r="B42" s="21"/>
      <c r="C42" s="22"/>
      <c r="D42" s="3"/>
      <c r="E42" s="12"/>
      <c r="F42" s="12"/>
    </row>
    <row r="43" spans="1:6" x14ac:dyDescent="0.2">
      <c r="A43" s="21" t="s">
        <v>83</v>
      </c>
      <c r="B43" s="21"/>
      <c r="C43" s="22"/>
      <c r="D43" s="3"/>
      <c r="E43" s="12"/>
      <c r="F43" s="12"/>
    </row>
    <row r="44" spans="1:6" x14ac:dyDescent="0.2">
      <c r="A44" s="21" t="s">
        <v>84</v>
      </c>
      <c r="B44" s="21" t="s">
        <v>85</v>
      </c>
      <c r="C44" s="22"/>
      <c r="D44" s="3"/>
      <c r="E44" s="12"/>
      <c r="F44" s="12">
        <f>-160413.11-667.82</f>
        <v>-161080.93</v>
      </c>
    </row>
    <row r="45" spans="1:6" x14ac:dyDescent="0.2">
      <c r="A45" s="21" t="s">
        <v>84</v>
      </c>
      <c r="B45" s="21" t="s">
        <v>85</v>
      </c>
      <c r="C45" s="22"/>
      <c r="D45" s="3"/>
      <c r="E45" s="12"/>
      <c r="F45" s="12">
        <v>-172146.99</v>
      </c>
    </row>
    <row r="46" spans="1:6" x14ac:dyDescent="0.2">
      <c r="A46" s="21" t="s">
        <v>86</v>
      </c>
      <c r="B46" s="21" t="s">
        <v>87</v>
      </c>
      <c r="C46" s="22"/>
      <c r="D46" s="3"/>
      <c r="E46" s="12"/>
      <c r="F46" s="12">
        <f>-237309.24-1737.12</f>
        <v>-239046.36</v>
      </c>
    </row>
    <row r="47" spans="1:6" x14ac:dyDescent="0.2">
      <c r="A47" s="21"/>
      <c r="B47" s="21"/>
      <c r="C47" s="22"/>
      <c r="D47" s="3"/>
      <c r="E47" s="12"/>
      <c r="F47" s="12"/>
    </row>
    <row r="48" spans="1:6" x14ac:dyDescent="0.2">
      <c r="A48" s="21" t="s">
        <v>88</v>
      </c>
      <c r="B48" s="21"/>
      <c r="C48" s="22"/>
      <c r="D48" s="3"/>
      <c r="E48" s="12"/>
      <c r="F48" s="12"/>
    </row>
    <row r="49" spans="1:6" x14ac:dyDescent="0.2">
      <c r="A49" s="21" t="s">
        <v>89</v>
      </c>
      <c r="B49" s="21" t="s">
        <v>90</v>
      </c>
      <c r="C49" s="22"/>
      <c r="D49" s="3"/>
      <c r="E49" s="12"/>
      <c r="F49" s="12">
        <v>40617.24</v>
      </c>
    </row>
    <row r="50" spans="1:6" x14ac:dyDescent="0.2">
      <c r="A50" s="2"/>
      <c r="B50" s="2"/>
      <c r="C50" s="12"/>
      <c r="D50" s="3"/>
      <c r="E50" s="12"/>
      <c r="F50" s="12"/>
    </row>
    <row r="51" spans="1:6" x14ac:dyDescent="0.2">
      <c r="A51" s="2"/>
      <c r="B51" s="2"/>
      <c r="C51" s="12"/>
      <c r="D51" s="3"/>
      <c r="E51" s="12"/>
      <c r="F51" s="12"/>
    </row>
    <row r="52" spans="1:6" x14ac:dyDescent="0.2">
      <c r="A52" s="14"/>
      <c r="B52" s="15"/>
      <c r="C52" s="16"/>
      <c r="D52" s="17"/>
      <c r="E52" s="18"/>
      <c r="F52" s="18"/>
    </row>
    <row r="53" spans="1:6" x14ac:dyDescent="0.2">
      <c r="A53" s="19"/>
      <c r="B53" s="19"/>
      <c r="C53" s="20"/>
    </row>
    <row r="54" spans="1:6" ht="13.5" thickBot="1" x14ac:dyDescent="0.25">
      <c r="A54" s="4"/>
      <c r="B54" s="4"/>
      <c r="C54" s="5">
        <f t="shared" ref="C54:E54" si="0">SUM(C3:C53)</f>
        <v>729486</v>
      </c>
      <c r="D54" s="5">
        <f t="shared" si="0"/>
        <v>15279135.549999999</v>
      </c>
      <c r="E54" s="5">
        <f t="shared" si="0"/>
        <v>2711.76</v>
      </c>
      <c r="F54" s="5">
        <f>SUM(F3:F53)</f>
        <v>16968877.100000001</v>
      </c>
    </row>
    <row r="55" spans="1:6" ht="14.25" thickTop="1" thickBot="1" x14ac:dyDescent="0.25">
      <c r="D55" s="6"/>
    </row>
    <row r="56" spans="1:6" ht="13.5" thickBot="1" x14ac:dyDescent="0.25">
      <c r="A56" s="7" t="s">
        <v>71</v>
      </c>
      <c r="B56" s="8"/>
      <c r="C56" s="9"/>
      <c r="D56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2017-08-31T20:52:24Z</dcterms:modified>
</cp:coreProperties>
</file>