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SLVNYS\"/>
    </mc:Choice>
  </mc:AlternateContent>
  <xr:revisionPtr revIDLastSave="0" documentId="13_ncr:1_{CE498C34-5EF4-4CF1-8CDA-9EE043CDE28D}"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Appraisal" sheetId="3" r:id="rId4"/>
    <sheet name="Transactions" sheetId="4" r:id="rId5"/>
    <sheet name="Disclosure" sheetId="6" r:id="rId6"/>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5" l="1"/>
  <c r="E12" i="5"/>
  <c r="C14" i="2" l="1"/>
  <c r="B14" i="2"/>
  <c r="D11" i="2" l="1"/>
  <c r="D12" i="2"/>
  <c r="D10" i="2"/>
  <c r="D8" i="2"/>
  <c r="D9" i="2"/>
  <c r="A1" i="5"/>
  <c r="A1" i="2"/>
  <c r="C16" i="1"/>
  <c r="D16" i="1"/>
  <c r="E16" i="1"/>
  <c r="F16" i="1"/>
  <c r="G16" i="1"/>
  <c r="H16" i="1"/>
  <c r="I16" i="1"/>
  <c r="C17" i="1"/>
  <c r="D17" i="1"/>
  <c r="E17" i="1"/>
  <c r="F17" i="1"/>
  <c r="G17" i="1"/>
  <c r="H17" i="1"/>
  <c r="I17" i="1"/>
  <c r="B17" i="1"/>
  <c r="B16" i="1"/>
  <c r="B3" i="5" l="1"/>
  <c r="B3" i="2"/>
  <c r="D14" i="2" l="1"/>
</calcChain>
</file>

<file path=xl/sharedStrings.xml><?xml version="1.0" encoding="utf-8"?>
<sst xmlns="http://schemas.openxmlformats.org/spreadsheetml/2006/main" count="807" uniqueCount="351">
  <si>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</si>
  <si>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</si>
  <si>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</si>
  <si>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</si>
  <si>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</si>
  <si>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</si>
  <si>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</si>
  <si>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</si>
  <si>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</si>
  <si>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</si>
  <si>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</si>
  <si>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</si>
  <si>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</si>
  <si>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</si>
  <si>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</si>
  <si>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Denali Advisors</t>
  </si>
  <si>
    <t>TRANSACTION SUMMARY</t>
  </si>
  <si>
    <t>Tran</t>
  </si>
  <si>
    <t>Trade</t>
  </si>
  <si>
    <t>Settle</t>
  </si>
  <si>
    <t>Close</t>
  </si>
  <si>
    <t>S/D</t>
  </si>
  <si>
    <t>Code</t>
  </si>
  <si>
    <t>Security</t>
  </si>
  <si>
    <t>Date</t>
  </si>
  <si>
    <t>Quantity</t>
  </si>
  <si>
    <t>Meth.</t>
  </si>
  <si>
    <t>Type</t>
  </si>
  <si>
    <t>Symbol</t>
  </si>
  <si>
    <t>Amount</t>
  </si>
  <si>
    <t>----</t>
  </si>
  <si>
    <t>-------------------------</t>
  </si>
  <si>
    <t>--------</t>
  </si>
  <si>
    <t>--------------</t>
  </si>
  <si>
    <t>-----</t>
  </si>
  <si>
    <t>------------</t>
  </si>
  <si>
    <t>in</t>
  </si>
  <si>
    <t>INTEREST INCOME</t>
  </si>
  <si>
    <t>caus</t>
  </si>
  <si>
    <t>caint</t>
  </si>
  <si>
    <t>dv</t>
  </si>
  <si>
    <t>divacc</t>
  </si>
  <si>
    <t xml:space="preserve">PORTFOLIO APPRAISAL </t>
  </si>
  <si>
    <t>Market</t>
  </si>
  <si>
    <t>Pct.</t>
  </si>
  <si>
    <t>Cusip</t>
  </si>
  <si>
    <t>Price</t>
  </si>
  <si>
    <t>Value</t>
  </si>
  <si>
    <t>Assets</t>
  </si>
  <si>
    <t>----------------------</t>
  </si>
  <si>
    <t>-------------</t>
  </si>
  <si>
    <t>----------------</t>
  </si>
  <si>
    <t>------</t>
  </si>
  <si>
    <t>COMMON STOCK</t>
  </si>
  <si>
    <t>----------------  ------</t>
  </si>
  <si>
    <t>CASH AND EQUIVALENTS</t>
  </si>
  <si>
    <t>--------------------</t>
  </si>
  <si>
    <t>cash</t>
  </si>
  <si>
    <t>Dividend Accruals</t>
  </si>
  <si>
    <t>TOTAL PORTFOLIO</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</si>
  <si>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</si>
  <si>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</si>
  <si>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</si>
  <si>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</si>
  <si>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</si>
  <si>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</si>
  <si>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</si>
  <si>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</si>
  <si>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</si>
  <si>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</si>
  <si>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</si>
  <si>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</si>
  <si>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</si>
  <si>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Total</t>
  </si>
  <si>
    <t>Total Commissions                   (in US Dollars*)</t>
  </si>
  <si>
    <t>Commissions Report</t>
  </si>
  <si>
    <t>Month Ended</t>
  </si>
  <si>
    <t>wd</t>
  </si>
  <si>
    <t>Gross Excess</t>
  </si>
  <si>
    <t>Net Excess</t>
  </si>
  <si>
    <t>Westminster</t>
  </si>
  <si>
    <t>Bloomberg</t>
  </si>
  <si>
    <t xml:space="preserve">Standard &amp; Poor's </t>
  </si>
  <si>
    <t>Compustat</t>
  </si>
  <si>
    <t>Market Data</t>
  </si>
  <si>
    <t>CUSIP Data</t>
  </si>
  <si>
    <t>Research Insight/Back Data</t>
  </si>
  <si>
    <t>S&amp;P 500 Value</t>
  </si>
  <si>
    <t>US Dollar</t>
  </si>
  <si>
    <t>causcaint</t>
  </si>
  <si>
    <t>USD</t>
  </si>
  <si>
    <t>causdivacc</t>
  </si>
  <si>
    <t>soft allocation</t>
  </si>
  <si>
    <t>Hard cost</t>
  </si>
  <si>
    <t>================  ======</t>
  </si>
  <si>
    <t>Denali urges clients to compare the Firm's reports with the account statements they receive from the custodian. If you are not receiving statements directly from the custodian please notify Denali directly at Anne@DenaliAdvisors.com, immediately.</t>
  </si>
  <si>
    <t>Atlas Air Worldwide</t>
  </si>
  <si>
    <t>aaww</t>
  </si>
  <si>
    <t>049164205</t>
  </si>
  <si>
    <t>Acco Brands Corporation</t>
  </si>
  <si>
    <t>acco</t>
  </si>
  <si>
    <t>00081T108</t>
  </si>
  <si>
    <t>Farmer Mac</t>
  </si>
  <si>
    <t>agm</t>
  </si>
  <si>
    <t>Alexanders Inc.</t>
  </si>
  <si>
    <t>alx</t>
  </si>
  <si>
    <t>014752109</t>
  </si>
  <si>
    <t>Amkor Technology Inc</t>
  </si>
  <si>
    <t>amkr</t>
  </si>
  <si>
    <t>031652100</t>
  </si>
  <si>
    <t>Atkore International Group</t>
  </si>
  <si>
    <t>AVX Corporation</t>
  </si>
  <si>
    <t>avx</t>
  </si>
  <si>
    <t>002444107</t>
  </si>
  <si>
    <t>Aircastle Ltd</t>
  </si>
  <si>
    <t>ayr</t>
  </si>
  <si>
    <t>G0129K104</t>
  </si>
  <si>
    <t>BancFirst Corp OK</t>
  </si>
  <si>
    <t>banf</t>
  </si>
  <si>
    <t>05945F103</t>
  </si>
  <si>
    <t>Saul Centers Inc.</t>
  </si>
  <si>
    <t>bfs</t>
  </si>
  <si>
    <t>Cathay General Bancorp</t>
  </si>
  <si>
    <t>caty</t>
  </si>
  <si>
    <t>Costamare Inc</t>
  </si>
  <si>
    <t>cmre</t>
  </si>
  <si>
    <t>Y1771G102</t>
  </si>
  <si>
    <t>PC Connection, Inc.</t>
  </si>
  <si>
    <t>cnxn</t>
  </si>
  <si>
    <t>69318J100</t>
  </si>
  <si>
    <t>Consolidated Tomoka Land Company</t>
  </si>
  <si>
    <t>cto</t>
  </si>
  <si>
    <t>Consolidated Water Co.</t>
  </si>
  <si>
    <t>cwco</t>
  </si>
  <si>
    <t>G23773107</t>
  </si>
  <si>
    <t>Diamond Hill Investments</t>
  </si>
  <si>
    <t>dhil</t>
  </si>
  <si>
    <t>25264R207</t>
  </si>
  <si>
    <t>Employers Holdings, Inc.</t>
  </si>
  <si>
    <t>eig</t>
  </si>
  <si>
    <t>Enstar Group Limited</t>
  </si>
  <si>
    <t>esgr</t>
  </si>
  <si>
    <t>G3075P101</t>
  </si>
  <si>
    <t>Flagstar Bancorp Inc</t>
  </si>
  <si>
    <t>fbc</t>
  </si>
  <si>
    <t>First Interstate BancSystem A</t>
  </si>
  <si>
    <t>fibk</t>
  </si>
  <si>
    <t>32055Y201</t>
  </si>
  <si>
    <t>First Merchants Corp</t>
  </si>
  <si>
    <t>frme</t>
  </si>
  <si>
    <t>FTS International Inc</t>
  </si>
  <si>
    <t>ftsi</t>
  </si>
  <si>
    <t>30283W104</t>
  </si>
  <si>
    <t>GAMCO Investors, Inc.</t>
  </si>
  <si>
    <t>gbl</t>
  </si>
  <si>
    <t>Greif Inc cl A</t>
  </si>
  <si>
    <t>gef</t>
  </si>
  <si>
    <t>Genworth Financial Inc</t>
  </si>
  <si>
    <t>gnw</t>
  </si>
  <si>
    <t>37247D106</t>
  </si>
  <si>
    <t>Warrior Met Coal, Llc</t>
  </si>
  <si>
    <t>hcc</t>
  </si>
  <si>
    <t>93627C101</t>
  </si>
  <si>
    <t>International Bancshares</t>
  </si>
  <si>
    <t>iboc</t>
  </si>
  <si>
    <t>Ingles Markets cl A</t>
  </si>
  <si>
    <t>imkta</t>
  </si>
  <si>
    <t>Jeld Wen Holding</t>
  </si>
  <si>
    <t>jeld</t>
  </si>
  <si>
    <t>47580P103</t>
  </si>
  <si>
    <t>J.Jill, Inc.</t>
  </si>
  <si>
    <t>jill</t>
  </si>
  <si>
    <t>46620W102</t>
  </si>
  <si>
    <t>Kelly Services cl A</t>
  </si>
  <si>
    <t>kelya</t>
  </si>
  <si>
    <t>Kronos Worldwide Inc.</t>
  </si>
  <si>
    <t>kro</t>
  </si>
  <si>
    <t>50105F105</t>
  </si>
  <si>
    <t>Laredo Petroleum</t>
  </si>
  <si>
    <t>lpi</t>
  </si>
  <si>
    <t>Matson Inc.</t>
  </si>
  <si>
    <t>matx</t>
  </si>
  <si>
    <t>57686G105</t>
  </si>
  <si>
    <t>MGE Energy Inc.</t>
  </si>
  <si>
    <t>mgee</t>
  </si>
  <si>
    <t>55277P104</t>
  </si>
  <si>
    <t>M/I Homes, Inc.</t>
  </si>
  <si>
    <t>mho</t>
  </si>
  <si>
    <t>55305B101</t>
  </si>
  <si>
    <t>Marine Products Corp</t>
  </si>
  <si>
    <t>mpx</t>
  </si>
  <si>
    <t>MSG Networks Inc.</t>
  </si>
  <si>
    <t>msgn</t>
  </si>
  <si>
    <t>Meritor, Inc.</t>
  </si>
  <si>
    <t>mtor</t>
  </si>
  <si>
    <t>59001K100</t>
  </si>
  <si>
    <t>Minerals Technologies</t>
  </si>
  <si>
    <t>mtx</t>
  </si>
  <si>
    <t>NBT Bancorp Inc.</t>
  </si>
  <si>
    <t>nbtb</t>
  </si>
  <si>
    <t>National General Holdings Corp</t>
  </si>
  <si>
    <t>nghc</t>
  </si>
  <si>
    <t>National HealthCare Corp</t>
  </si>
  <si>
    <t>nhc</t>
  </si>
  <si>
    <t>Newmark Group</t>
  </si>
  <si>
    <t>nmrk</t>
  </si>
  <si>
    <t>65158N102</t>
  </si>
  <si>
    <t>Nelnet Inc</t>
  </si>
  <si>
    <t>nni</t>
  </si>
  <si>
    <t>64031N108</t>
  </si>
  <si>
    <t>National Presto Industries</t>
  </si>
  <si>
    <t>npk</t>
  </si>
  <si>
    <t>National Western Life Group A</t>
  </si>
  <si>
    <t>nwli</t>
  </si>
  <si>
    <t>Office Depot Inc.</t>
  </si>
  <si>
    <t>odp</t>
  </si>
  <si>
    <t>Oritani Financial Corp.</t>
  </si>
  <si>
    <t>orit</t>
  </si>
  <si>
    <t>68633D103</t>
  </si>
  <si>
    <t>Provident Financial Services</t>
  </si>
  <si>
    <t>PennyMac Financial Service Inc</t>
  </si>
  <si>
    <t>pfsi</t>
  </si>
  <si>
    <t>70932M107</t>
  </si>
  <si>
    <t>Park-Ohio Holdings Co</t>
  </si>
  <si>
    <t>pkoh</t>
  </si>
  <si>
    <t>Park National Corp OH</t>
  </si>
  <si>
    <t>prk</t>
  </si>
  <si>
    <t>Republic Bancorp KY</t>
  </si>
  <si>
    <t>rbcaa</t>
  </si>
  <si>
    <t>RMR Group</t>
  </si>
  <si>
    <t>rmr</t>
  </si>
  <si>
    <t>74967R106</t>
  </si>
  <si>
    <t>Rush Enterprises Inc</t>
  </si>
  <si>
    <t>rusha</t>
  </si>
  <si>
    <t>Redwood Trust Inc.</t>
  </si>
  <si>
    <t>rwt</t>
  </si>
  <si>
    <t>Rayonier Advanced Materials</t>
  </si>
  <si>
    <t>ryam</t>
  </si>
  <si>
    <t>75508B104</t>
  </si>
  <si>
    <t>Sonic Automotive, Inc.</t>
  </si>
  <si>
    <t>sah</t>
  </si>
  <si>
    <t>83545G102</t>
  </si>
  <si>
    <t>Sterling Bancorp Inc</t>
  </si>
  <si>
    <t>sbt</t>
  </si>
  <si>
    <t>85917W102</t>
  </si>
  <si>
    <t>ServisFirst Bancshares, Inc.</t>
  </si>
  <si>
    <t>sfbs</t>
  </si>
  <si>
    <t>81768T108</t>
  </si>
  <si>
    <t>1st Source Corporation</t>
  </si>
  <si>
    <t>srce</t>
  </si>
  <si>
    <t>S&amp;T Bancorp Inc.</t>
  </si>
  <si>
    <t>stba</t>
  </si>
  <si>
    <t>Towne Bank</t>
  </si>
  <si>
    <t>town</t>
  </si>
  <si>
    <t>89214P109</t>
  </si>
  <si>
    <t>Tootsie Roll Industries Inc.</t>
  </si>
  <si>
    <t>tr</t>
  </si>
  <si>
    <t>Triton International Ltd</t>
  </si>
  <si>
    <t>trtn</t>
  </si>
  <si>
    <t>G9078F107</t>
  </si>
  <si>
    <t>TPG RE Finance Trust</t>
  </si>
  <si>
    <t>trtx</t>
  </si>
  <si>
    <t>87266M107</t>
  </si>
  <si>
    <t>Winmark Corporation</t>
  </si>
  <si>
    <t>wina</t>
  </si>
  <si>
    <t>Weis Markets Inc.</t>
  </si>
  <si>
    <t>wmk</t>
  </si>
  <si>
    <t>Wabash National Corp.</t>
  </si>
  <si>
    <t>wnc</t>
  </si>
  <si>
    <t>Worthington Industries</t>
  </si>
  <si>
    <t>wor</t>
  </si>
  <si>
    <t>W&amp;T Offshore Inc.</t>
  </si>
  <si>
    <t>wti</t>
  </si>
  <si>
    <t>92922P106</t>
  </si>
  <si>
    <t>*account inception 6/21/2019</t>
  </si>
  <si>
    <t>Bluegreen Vacations Corp</t>
  </si>
  <si>
    <t>bxg</t>
  </si>
  <si>
    <t>09629F108</t>
  </si>
  <si>
    <t>Cohen &amp; Steers Inc</t>
  </si>
  <si>
    <t>cns</t>
  </si>
  <si>
    <t>19247A100</t>
  </si>
  <si>
    <t>by</t>
  </si>
  <si>
    <t>sl</t>
  </si>
  <si>
    <t>Dime Community Bancshares</t>
  </si>
  <si>
    <t>First Bancorp</t>
  </si>
  <si>
    <t>fbnc</t>
  </si>
  <si>
    <t>Kraton Corporation</t>
  </si>
  <si>
    <t>kra</t>
  </si>
  <si>
    <t>50077C106</t>
  </si>
  <si>
    <t>MDC Holdings Inc</t>
  </si>
  <si>
    <t>mdc</t>
  </si>
  <si>
    <t>Nicolet Bankshares Inc</t>
  </si>
  <si>
    <t>ncbs</t>
  </si>
  <si>
    <t>65406E102</t>
  </si>
  <si>
    <t>Nve Corporation</t>
  </si>
  <si>
    <t>nvec</t>
  </si>
  <si>
    <t>Casa Systems</t>
  </si>
  <si>
    <t>casa</t>
  </si>
  <si>
    <t>14713L102</t>
  </si>
  <si>
    <t>Houlihan Lokey, Inc.</t>
  </si>
  <si>
    <t>hli</t>
  </si>
  <si>
    <t>Liberty Oilfield Services</t>
  </si>
  <si>
    <t>lbrt</t>
  </si>
  <si>
    <t>53115L104</t>
  </si>
  <si>
    <t>to</t>
  </si>
  <si>
    <t>awus</t>
  </si>
  <si>
    <t>client</t>
  </si>
  <si>
    <t>American Equity Investment</t>
  </si>
  <si>
    <t>ael</t>
  </si>
  <si>
    <t>025676206</t>
  </si>
  <si>
    <t>Cleveland-Cliffs Inc.</t>
  </si>
  <si>
    <t>clf</t>
  </si>
  <si>
    <t>Heartland Financial USA</t>
  </si>
  <si>
    <t>htlf</t>
  </si>
  <si>
    <t>42234Q102</t>
  </si>
  <si>
    <t>Summit Hotel Properties, Inc.</t>
  </si>
  <si>
    <t>inn</t>
  </si>
  <si>
    <t>The Michaels Companies, Inc.</t>
  </si>
  <si>
    <t>mik</t>
  </si>
  <si>
    <t>59408Q106</t>
  </si>
  <si>
    <t>pfs</t>
  </si>
  <si>
    <t>74386T105</t>
  </si>
  <si>
    <t>NYSCRF/LEIA-Small Cap</t>
  </si>
  <si>
    <t xml:space="preserve"> Denali Advisors SVLNYS</t>
  </si>
  <si>
    <t>WesBanco Inc.</t>
  </si>
  <si>
    <t>wsbc</t>
  </si>
  <si>
    <t>CastleOak</t>
  </si>
  <si>
    <t>Capis</t>
  </si>
  <si>
    <t>ITG</t>
  </si>
  <si>
    <t>Canaccord</t>
  </si>
  <si>
    <t>/Westminster</t>
  </si>
  <si>
    <t>First Busey Corporation</t>
  </si>
  <si>
    <t>buse</t>
  </si>
  <si>
    <t>Customers Bancorp Inc</t>
  </si>
  <si>
    <t>cubi</t>
  </si>
  <si>
    <t>23204G100</t>
  </si>
  <si>
    <t>First Defiance Financial</t>
  </si>
  <si>
    <t>fdef</t>
  </si>
  <si>
    <t>32006W106</t>
  </si>
  <si>
    <t>Great Southern Bancorp</t>
  </si>
  <si>
    <t>gsbc</t>
  </si>
  <si>
    <t>Hawaiian Holdings Inc.</t>
  </si>
  <si>
    <t>ha</t>
  </si>
  <si>
    <t>H&amp;E Equipment Services</t>
  </si>
  <si>
    <t>hees</t>
  </si>
  <si>
    <t>SkyWest Inc.</t>
  </si>
  <si>
    <t>skyw</t>
  </si>
  <si>
    <t>Fund Reinvestment--Dividends</t>
  </si>
  <si>
    <t>dvwash</t>
  </si>
  <si>
    <t>From 11-01-19 To 11-29-19</t>
  </si>
  <si>
    <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</si>
</sst>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cellStyleXfs>
  <cellXfs count="75">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0" fontId="4" fillId="0" borderId="0" xfId="0"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0" fontId="4" fillId="0" borderId="8" xfId="0"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44" fontId="4" fillId="0" borderId="14" xfId="2" applyFont="1" applyFill="1" applyBorder="1"/>
    <xf numFmtId="165" fontId="6" fillId="0" borderId="14"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43" fontId="0" fillId="0" borderId="0" xfId="1" applyFont="1"/>
    <xf numFmtId="0" fontId="0" fillId="0" borderId="0" xfId="0"/>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xf numFmtId="0" fontId="0" fillId="0" borderId="0" xfId="0"/>
    <xf numFmtId="49" fontId="0" fillId="0" borderId="0" xfId="0" applyNumberFormat="1"/>
    <xf numFmtId="0" fontId="0" fillId="0" borderId="0" xfId="0"/>
    <xf numFmtId="0" fontId="0" fillId="0" borderId="0" xfId="0"/>
    <xf numFmtId="49" fontId="0" fillId="0" borderId="0" xfId="0" applyNumberFormat="1"/>
    <xf numFmtId="0" fontId="0" fillId="0" borderId="0" xfId="0"/>
    <xf numFmtId="0" fontId="5" fillId="0" borderId="2" xfId="0" applyFont="1" applyBorder="1" applyAlignment="1">
      <alignment horizontal="center"/>
    </xf>
    <xf numFmtId="0" fontId="0" fillId="0" borderId="0" xfId="0"/>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10">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Normal 3" xfId="9" xr:uid="{00000000-0005-0000-0000-000008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C4" sqref="C4"/>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322</v>
      </c>
    </row>
    <row r="2" spans="1:9" x14ac:dyDescent="0.25">
      <c r="A2" s="2" t="s">
        <v>7</v>
      </c>
      <c r="B2" s="3">
        <v>43799</v>
      </c>
    </row>
    <row r="4" spans="1:9" x14ac:dyDescent="0.25">
      <c r="A4" s="1" t="s">
        <v>13</v>
      </c>
    </row>
    <row r="5" spans="1:9" x14ac:dyDescent="0.25">
      <c r="A5" s="2" t="s">
        <v>14</v>
      </c>
      <c r="B5" s="6">
        <v>64628950.539999999</v>
      </c>
    </row>
    <row r="6" spans="1:9" x14ac:dyDescent="0.25">
      <c r="A6" s="2" t="s">
        <v>12</v>
      </c>
      <c r="B6" s="6">
        <v>66538756.539999999</v>
      </c>
    </row>
    <row r="7" spans="1:9" x14ac:dyDescent="0.25">
      <c r="B7" s="6"/>
    </row>
    <row r="8" spans="1:9" x14ac:dyDescent="0.25">
      <c r="A8" s="2" t="s">
        <v>10</v>
      </c>
      <c r="B8" s="6">
        <v>0</v>
      </c>
    </row>
    <row r="9" spans="1:9" x14ac:dyDescent="0.25">
      <c r="A9" s="2" t="s">
        <v>11</v>
      </c>
      <c r="B9" s="6">
        <v>-106633.56</v>
      </c>
      <c r="C9" s="3"/>
    </row>
    <row r="10" spans="1:9" x14ac:dyDescent="0.25">
      <c r="B10" s="3"/>
    </row>
    <row r="11" spans="1:9" x14ac:dyDescent="0.25">
      <c r="A11" s="1" t="s">
        <v>61</v>
      </c>
      <c r="B11" s="3"/>
    </row>
    <row r="12" spans="1:9" x14ac:dyDescent="0.25">
      <c r="B12" s="4" t="s">
        <v>0</v>
      </c>
      <c r="C12" s="4" t="s">
        <v>1</v>
      </c>
      <c r="D12" s="4" t="s">
        <v>2</v>
      </c>
      <c r="E12" s="4" t="s">
        <v>3</v>
      </c>
      <c r="F12" s="4" t="s">
        <v>4</v>
      </c>
      <c r="G12" s="4" t="s">
        <v>5</v>
      </c>
      <c r="H12" s="4" t="s">
        <v>6</v>
      </c>
      <c r="I12" s="4" t="s">
        <v>60</v>
      </c>
    </row>
    <row r="13" spans="1:9" x14ac:dyDescent="0.25">
      <c r="A13" s="2" t="s">
        <v>8</v>
      </c>
      <c r="B13" s="5">
        <v>3.12202E-2</v>
      </c>
      <c r="C13" s="5">
        <v>6.6199999999999995E-2</v>
      </c>
      <c r="D13" s="5">
        <v>0.1105</v>
      </c>
      <c r="E13" s="5">
        <v>0.1105</v>
      </c>
      <c r="F13" s="5">
        <v>0</v>
      </c>
      <c r="G13" s="5">
        <v>0</v>
      </c>
      <c r="H13" s="5">
        <v>0</v>
      </c>
      <c r="I13" s="5">
        <v>0.1105</v>
      </c>
    </row>
    <row r="14" spans="1:9" x14ac:dyDescent="0.25">
      <c r="A14" s="7" t="s">
        <v>9</v>
      </c>
      <c r="B14" s="5">
        <v>3.0995399999999999E-2</v>
      </c>
      <c r="C14" s="5">
        <v>6.5699999999999995E-2</v>
      </c>
      <c r="D14" s="5">
        <v>0.10970000000000001</v>
      </c>
      <c r="E14" s="5">
        <v>0.10970000000000001</v>
      </c>
      <c r="F14" s="5">
        <v>0</v>
      </c>
      <c r="G14" s="5">
        <v>0</v>
      </c>
      <c r="H14" s="5">
        <v>0</v>
      </c>
      <c r="I14" s="5">
        <v>0.10970000000000001</v>
      </c>
    </row>
    <row r="15" spans="1:9" x14ac:dyDescent="0.25">
      <c r="A15" s="7" t="s">
        <v>87</v>
      </c>
      <c r="B15" s="5">
        <v>2.3411600000000001E-2</v>
      </c>
      <c r="C15" s="5">
        <v>4.82E-2</v>
      </c>
      <c r="D15" s="5">
        <v>0.10199999999999999</v>
      </c>
      <c r="E15" s="5">
        <v>0.10199999999999999</v>
      </c>
      <c r="F15" s="5">
        <v>0</v>
      </c>
      <c r="G15" s="5">
        <v>0</v>
      </c>
      <c r="H15" s="5">
        <v>0</v>
      </c>
      <c r="I15" s="5">
        <v>0.10199999999999999</v>
      </c>
    </row>
    <row r="16" spans="1:9" x14ac:dyDescent="0.25">
      <c r="A16" s="45" t="s">
        <v>78</v>
      </c>
      <c r="B16" s="44">
        <f>B13-B15</f>
        <v>7.8085999999999989E-3</v>
      </c>
      <c r="C16" s="44">
        <f t="shared" ref="C16:I16" si="0">C13-C15</f>
        <v>1.7999999999999995E-2</v>
      </c>
      <c r="D16" s="44">
        <f t="shared" si="0"/>
        <v>8.5000000000000075E-3</v>
      </c>
      <c r="E16" s="44">
        <f t="shared" si="0"/>
        <v>8.5000000000000075E-3</v>
      </c>
      <c r="F16" s="44">
        <f t="shared" si="0"/>
        <v>0</v>
      </c>
      <c r="G16" s="44">
        <f t="shared" si="0"/>
        <v>0</v>
      </c>
      <c r="H16" s="44">
        <f t="shared" si="0"/>
        <v>0</v>
      </c>
      <c r="I16" s="44">
        <f t="shared" si="0"/>
        <v>8.5000000000000075E-3</v>
      </c>
    </row>
    <row r="17" spans="1:9" x14ac:dyDescent="0.25">
      <c r="A17" s="45" t="s">
        <v>79</v>
      </c>
      <c r="B17" s="44">
        <f>B14-B15</f>
        <v>7.5837999999999982E-3</v>
      </c>
      <c r="C17" s="44">
        <f t="shared" ref="C17:I17" si="1">C14-C15</f>
        <v>1.7499999999999995E-2</v>
      </c>
      <c r="D17" s="44">
        <f t="shared" si="1"/>
        <v>7.7000000000000124E-3</v>
      </c>
      <c r="E17" s="44">
        <f t="shared" si="1"/>
        <v>7.7000000000000124E-3</v>
      </c>
      <c r="F17" s="44">
        <f t="shared" si="1"/>
        <v>0</v>
      </c>
      <c r="G17" s="44">
        <f t="shared" si="1"/>
        <v>0</v>
      </c>
      <c r="H17" s="44">
        <f t="shared" si="1"/>
        <v>0</v>
      </c>
      <c r="I17" s="44">
        <f t="shared" si="1"/>
        <v>7.7000000000000124E-3</v>
      </c>
    </row>
    <row r="19" spans="1:9" x14ac:dyDescent="0.25">
      <c r="A19" s="2" t="s">
        <v>274</v>
      </c>
    </row>
    <row r="99" spans="6:9" x14ac:dyDescent="0.25">
      <c r="H99" s="10"/>
      <c r="I99" s="10"/>
    </row>
    <row r="100" spans="6:9" x14ac:dyDescent="0.25">
      <c r="H100" s="10"/>
      <c r="I100" s="10"/>
    </row>
    <row r="101" spans="6:9" x14ac:dyDescent="0.25">
      <c r="H101" s="10"/>
      <c r="I101" s="10"/>
    </row>
    <row r="102" spans="6:9" x14ac:dyDescent="0.25">
      <c r="H102" s="10"/>
      <c r="I102" s="10"/>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
  <sheetViews>
    <sheetView workbookViewId="0">
      <selection activeCell="B11" sqref="B11:C11"/>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2" customFormat="1" x14ac:dyDescent="0.25">
      <c r="A1" s="1" t="str">
        <f>Performance!A1</f>
        <v>NYSCRF/LEIA-Small Cap</v>
      </c>
    </row>
    <row r="2" spans="1:10" x14ac:dyDescent="0.25">
      <c r="A2" s="9" t="s">
        <v>75</v>
      </c>
    </row>
    <row r="3" spans="1:10" x14ac:dyDescent="0.25">
      <c r="A3" s="13" t="s">
        <v>76</v>
      </c>
      <c r="B3" s="14">
        <f>Performance!B2</f>
        <v>43799</v>
      </c>
      <c r="C3" s="13"/>
      <c r="D3" s="13"/>
      <c r="E3" s="13"/>
      <c r="F3" s="13"/>
    </row>
    <row r="4" spans="1:10" x14ac:dyDescent="0.25">
      <c r="A4" s="13" t="s">
        <v>62</v>
      </c>
      <c r="B4" s="13" t="s">
        <v>63</v>
      </c>
      <c r="C4" s="15"/>
      <c r="D4" s="13"/>
      <c r="E4" s="13"/>
      <c r="F4" s="13"/>
    </row>
    <row r="5" spans="1:10" x14ac:dyDescent="0.25">
      <c r="A5" s="13"/>
      <c r="B5" s="13"/>
      <c r="C5" s="13"/>
      <c r="D5" s="13"/>
      <c r="E5" s="13"/>
      <c r="F5" s="13"/>
    </row>
    <row r="6" spans="1:10" ht="15.75" thickBot="1" x14ac:dyDescent="0.3">
      <c r="A6" s="30"/>
      <c r="B6" s="30"/>
      <c r="C6" s="30"/>
      <c r="D6" s="30"/>
      <c r="E6" s="30"/>
      <c r="F6" s="30"/>
    </row>
    <row r="7" spans="1:10" ht="27" thickBot="1" x14ac:dyDescent="0.3">
      <c r="A7" s="24" t="s">
        <v>64</v>
      </c>
      <c r="B7" s="25" t="s">
        <v>65</v>
      </c>
      <c r="C7" s="25" t="s">
        <v>74</v>
      </c>
      <c r="D7" s="25" t="s">
        <v>66</v>
      </c>
      <c r="E7" s="13"/>
      <c r="F7" s="13"/>
      <c r="G7" s="13"/>
      <c r="H7" s="13"/>
      <c r="I7" s="13"/>
      <c r="J7" s="13"/>
    </row>
    <row r="8" spans="1:10" x14ac:dyDescent="0.25">
      <c r="A8" s="26" t="s">
        <v>326</v>
      </c>
      <c r="B8" s="27">
        <v>93100</v>
      </c>
      <c r="C8" s="53">
        <v>931</v>
      </c>
      <c r="D8" s="31">
        <f>C8/$C$14</f>
        <v>0.29504040564094436</v>
      </c>
      <c r="E8" s="13"/>
      <c r="F8" s="13"/>
      <c r="G8" s="13"/>
      <c r="H8" s="13"/>
      <c r="I8" s="13"/>
      <c r="J8" s="13"/>
    </row>
    <row r="9" spans="1:10" s="12" customFormat="1" x14ac:dyDescent="0.25">
      <c r="A9" s="59" t="s">
        <v>327</v>
      </c>
      <c r="B9" s="52">
        <v>116000</v>
      </c>
      <c r="C9" s="53">
        <v>1160</v>
      </c>
      <c r="D9" s="31">
        <f>C9/$C$14</f>
        <v>0.36761210584693393</v>
      </c>
      <c r="E9" s="13"/>
      <c r="F9" s="13"/>
      <c r="G9" s="13"/>
      <c r="H9" s="13"/>
      <c r="I9" s="13"/>
      <c r="J9" s="13"/>
    </row>
    <row r="10" spans="1:10" s="12" customFormat="1" x14ac:dyDescent="0.25">
      <c r="A10" s="12" t="s">
        <v>328</v>
      </c>
      <c r="B10" s="52">
        <v>47700</v>
      </c>
      <c r="C10" s="53">
        <v>477</v>
      </c>
      <c r="D10" s="31">
        <f t="shared" ref="D10:D12" si="0">C10/$C$14</f>
        <v>0.15116463318016163</v>
      </c>
      <c r="E10" s="13"/>
      <c r="F10" s="13"/>
      <c r="G10" s="13"/>
      <c r="H10" s="13"/>
      <c r="I10" s="13"/>
      <c r="J10" s="13"/>
    </row>
    <row r="11" spans="1:10" s="61" customFormat="1" x14ac:dyDescent="0.25">
      <c r="A11" s="61" t="s">
        <v>329</v>
      </c>
      <c r="B11" s="52">
        <v>117500</v>
      </c>
      <c r="C11" s="53">
        <v>587.5</v>
      </c>
      <c r="D11" s="31">
        <f t="shared" si="0"/>
        <v>0.18618285533196008</v>
      </c>
      <c r="E11" s="13"/>
      <c r="F11" s="13"/>
      <c r="G11" s="13"/>
      <c r="H11" s="13"/>
      <c r="I11" s="13"/>
      <c r="J11" s="13"/>
    </row>
    <row r="12" spans="1:10" s="12" customFormat="1" x14ac:dyDescent="0.25">
      <c r="B12" s="27"/>
      <c r="C12" s="51"/>
      <c r="D12" s="31">
        <f t="shared" si="0"/>
        <v>0</v>
      </c>
      <c r="E12" s="13"/>
      <c r="F12" s="13"/>
      <c r="G12" s="13"/>
      <c r="H12" s="13"/>
      <c r="I12" s="13"/>
      <c r="J12" s="13"/>
    </row>
    <row r="13" spans="1:10" s="64" customFormat="1" x14ac:dyDescent="0.25">
      <c r="B13" s="27"/>
      <c r="C13" s="51"/>
      <c r="D13" s="31"/>
      <c r="E13" s="13"/>
      <c r="F13" s="13"/>
      <c r="G13" s="13"/>
      <c r="H13" s="13"/>
      <c r="I13" s="13"/>
      <c r="J13" s="13"/>
    </row>
    <row r="14" spans="1:10" s="12" customFormat="1" x14ac:dyDescent="0.25">
      <c r="A14" s="16" t="s">
        <v>67</v>
      </c>
      <c r="B14" s="17">
        <f>SUM(B8:B12)</f>
        <v>374300</v>
      </c>
      <c r="C14" s="54">
        <f>SUM(C8:C12)</f>
        <v>3155.5</v>
      </c>
      <c r="D14" s="32">
        <f>SUM(D8:D12)</f>
        <v>1</v>
      </c>
      <c r="E14" s="13"/>
      <c r="F14" s="13"/>
      <c r="G14" s="13"/>
      <c r="H14" s="13"/>
      <c r="I14" s="13"/>
      <c r="J14" s="13"/>
    </row>
    <row r="15" spans="1:10" s="12" customFormat="1" x14ac:dyDescent="0.25">
      <c r="A15" s="13"/>
      <c r="B15" s="13"/>
      <c r="C15" s="13"/>
      <c r="D15" s="13"/>
      <c r="E15" s="13"/>
      <c r="F15" s="13"/>
      <c r="G15" s="13"/>
      <c r="H15" s="13"/>
      <c r="I15" s="13"/>
      <c r="J15" s="13"/>
    </row>
    <row r="16" spans="1:10" s="12" customFormat="1" x14ac:dyDescent="0.25">
      <c r="A16" s="16"/>
      <c r="B16" s="18"/>
      <c r="C16" s="13"/>
      <c r="D16" s="13"/>
      <c r="E16" s="13"/>
      <c r="F16" s="13"/>
      <c r="G16" s="13"/>
      <c r="H16" s="13"/>
      <c r="I16" s="13"/>
      <c r="J16" s="13"/>
    </row>
    <row r="17" spans="1:10" s="12" customFormat="1" x14ac:dyDescent="0.25">
      <c r="A17" s="28"/>
      <c r="B17" s="29"/>
      <c r="C17" s="13"/>
      <c r="D17" s="13"/>
      <c r="E17" s="13"/>
      <c r="F17" s="13"/>
      <c r="G17" s="13"/>
      <c r="H17" s="13"/>
      <c r="I17" s="13"/>
      <c r="J17" s="1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C16" sqref="C16"/>
    </sheetView>
  </sheetViews>
  <sheetFormatPr defaultRowHeight="15" x14ac:dyDescent="0.25"/>
  <cols>
    <col min="1" max="1" width="27" bestFit="1" customWidth="1"/>
    <col min="2" max="2" width="25.140625" bestFit="1" customWidth="1"/>
    <col min="3" max="3" width="22" customWidth="1"/>
    <col min="4" max="4" width="12.85546875" customWidth="1"/>
    <col min="5" max="5" width="13.140625" customWidth="1"/>
  </cols>
  <sheetData>
    <row r="1" spans="1:6" s="12" customFormat="1" x14ac:dyDescent="0.25">
      <c r="A1" s="1" t="str">
        <f>Performance!A1</f>
        <v>NYSCRF/LEIA-Small Cap</v>
      </c>
    </row>
    <row r="2" spans="1:6" x14ac:dyDescent="0.25">
      <c r="A2" s="16" t="s">
        <v>68</v>
      </c>
      <c r="B2" s="13"/>
      <c r="C2" s="13"/>
      <c r="D2" s="13"/>
      <c r="E2" s="13"/>
    </row>
    <row r="3" spans="1:6" x14ac:dyDescent="0.25">
      <c r="A3" s="13" t="s">
        <v>76</v>
      </c>
      <c r="B3" s="14">
        <f>Performance!B2</f>
        <v>43799</v>
      </c>
      <c r="C3" s="15"/>
      <c r="D3" s="13"/>
      <c r="E3" s="13"/>
    </row>
    <row r="4" spans="1:6" x14ac:dyDescent="0.25">
      <c r="A4" s="13" t="s">
        <v>62</v>
      </c>
      <c r="B4" s="13" t="s">
        <v>63</v>
      </c>
      <c r="C4" s="13"/>
      <c r="D4" s="13"/>
      <c r="E4" s="13"/>
    </row>
    <row r="5" spans="1:6" x14ac:dyDescent="0.25">
      <c r="A5" s="13"/>
      <c r="B5" s="13"/>
      <c r="C5" s="13"/>
      <c r="D5" s="13"/>
      <c r="E5" s="13"/>
    </row>
    <row r="6" spans="1:6" ht="15.75" thickBot="1" x14ac:dyDescent="0.3">
      <c r="A6" s="68"/>
      <c r="B6" s="68"/>
      <c r="C6" s="68"/>
      <c r="D6" s="68"/>
      <c r="E6" s="68"/>
    </row>
    <row r="7" spans="1:6" ht="39" x14ac:dyDescent="0.25">
      <c r="A7" s="19" t="s">
        <v>69</v>
      </c>
      <c r="B7" s="19" t="s">
        <v>70</v>
      </c>
      <c r="C7" s="19" t="s">
        <v>71</v>
      </c>
      <c r="D7" s="20" t="s">
        <v>72</v>
      </c>
      <c r="E7" s="46" t="s">
        <v>92</v>
      </c>
      <c r="F7" s="46" t="s">
        <v>93</v>
      </c>
    </row>
    <row r="8" spans="1:6" x14ac:dyDescent="0.25">
      <c r="A8" s="33" t="s">
        <v>80</v>
      </c>
      <c r="B8" s="34" t="s">
        <v>84</v>
      </c>
      <c r="C8" s="38" t="s">
        <v>330</v>
      </c>
      <c r="D8" s="35">
        <v>0.05</v>
      </c>
      <c r="E8" s="47"/>
      <c r="F8" s="48"/>
    </row>
    <row r="9" spans="1:6" x14ac:dyDescent="0.25">
      <c r="A9" s="36" t="s">
        <v>81</v>
      </c>
      <c r="B9" s="37" t="s">
        <v>84</v>
      </c>
      <c r="C9" s="38" t="s">
        <v>330</v>
      </c>
      <c r="D9" s="39">
        <v>0.05</v>
      </c>
      <c r="E9" s="48"/>
      <c r="F9" s="48"/>
    </row>
    <row r="10" spans="1:6" x14ac:dyDescent="0.25">
      <c r="A10" s="36" t="s">
        <v>82</v>
      </c>
      <c r="B10" s="37" t="s">
        <v>85</v>
      </c>
      <c r="C10" s="38" t="s">
        <v>330</v>
      </c>
      <c r="D10" s="39">
        <v>0.05</v>
      </c>
      <c r="E10" s="48"/>
      <c r="F10" s="48"/>
    </row>
    <row r="11" spans="1:6" x14ac:dyDescent="0.25">
      <c r="A11" s="40" t="s">
        <v>83</v>
      </c>
      <c r="B11" s="41" t="s">
        <v>86</v>
      </c>
      <c r="C11" s="42" t="s">
        <v>330</v>
      </c>
      <c r="D11" s="43">
        <v>0.05</v>
      </c>
      <c r="E11" s="49"/>
      <c r="F11" s="49"/>
    </row>
    <row r="12" spans="1:6" x14ac:dyDescent="0.25">
      <c r="A12" s="40" t="s">
        <v>73</v>
      </c>
      <c r="B12" s="21"/>
      <c r="C12" s="22"/>
      <c r="D12" s="23"/>
      <c r="E12" s="50">
        <f>SUM(E8:E11)</f>
        <v>0</v>
      </c>
      <c r="F12" s="50">
        <f>SUM(F8:F11)</f>
        <v>0</v>
      </c>
    </row>
    <row r="14" spans="1:6" x14ac:dyDescent="0.25">
      <c r="B14" s="37"/>
    </row>
  </sheetData>
  <mergeCells count="1">
    <mergeCell ref="A6:E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6"/>
  <sheetViews>
    <sheetView topLeftCell="A97" workbookViewId="0">
      <selection sqref="A1:G121"/>
    </sheetView>
  </sheetViews>
  <sheetFormatPr defaultRowHeight="15" x14ac:dyDescent="0.25"/>
  <cols>
    <col min="1" max="1" width="51.85546875" bestFit="1" customWidth="1"/>
    <col min="2" max="2" width="9.5703125" bestFit="1" customWidth="1"/>
    <col min="3" max="3" width="10.7109375" bestFit="1" customWidth="1"/>
    <col min="4" max="4" width="10.28515625" bestFit="1" customWidth="1"/>
    <col min="5" max="5" width="7" bestFit="1" customWidth="1"/>
    <col min="6" max="6" width="17.85546875" style="55" customWidth="1"/>
    <col min="7" max="7" width="6.7109375" bestFit="1" customWidth="1"/>
  </cols>
  <sheetData>
    <row r="1" spans="1:7" x14ac:dyDescent="0.25">
      <c r="A1" s="69" t="s">
        <v>15</v>
      </c>
      <c r="B1" s="69"/>
      <c r="C1" s="69"/>
      <c r="D1" s="69"/>
      <c r="E1" s="69"/>
      <c r="F1" s="69"/>
      <c r="G1" s="69"/>
    </row>
    <row r="2" spans="1:7" x14ac:dyDescent="0.25">
      <c r="A2" s="69" t="s">
        <v>42</v>
      </c>
      <c r="B2" s="69"/>
      <c r="C2" s="69"/>
      <c r="D2" s="69"/>
      <c r="E2" s="69"/>
      <c r="F2" s="69"/>
      <c r="G2" s="69"/>
    </row>
    <row r="3" spans="1:7" x14ac:dyDescent="0.25">
      <c r="A3" s="69" t="s">
        <v>322</v>
      </c>
      <c r="B3" s="69"/>
      <c r="C3" s="69"/>
      <c r="D3" s="69"/>
      <c r="E3" s="69"/>
      <c r="F3" s="69"/>
      <c r="G3" s="69"/>
    </row>
    <row r="4" spans="1:7" x14ac:dyDescent="0.25">
      <c r="A4" s="69" t="s">
        <v>323</v>
      </c>
      <c r="B4" s="69"/>
      <c r="C4" s="69"/>
      <c r="D4" s="69"/>
      <c r="E4" s="69"/>
      <c r="F4" s="69"/>
      <c r="G4" s="69"/>
    </row>
    <row r="5" spans="1:7" x14ac:dyDescent="0.25">
      <c r="A5" s="71">
        <v>43798</v>
      </c>
      <c r="B5" s="69"/>
      <c r="C5" s="69"/>
      <c r="D5" s="69"/>
      <c r="E5" s="69"/>
      <c r="F5" s="69"/>
      <c r="G5" s="69"/>
    </row>
    <row r="6" spans="1:7" x14ac:dyDescent="0.25">
      <c r="A6" s="56"/>
      <c r="B6" s="56"/>
      <c r="C6" s="56"/>
      <c r="D6" s="56"/>
      <c r="E6" s="56"/>
      <c r="F6" s="56"/>
      <c r="G6" s="56"/>
    </row>
    <row r="7" spans="1:7" x14ac:dyDescent="0.25">
      <c r="A7" s="69"/>
      <c r="B7" s="69" t="s">
        <v>23</v>
      </c>
      <c r="C7" s="69"/>
      <c r="D7" s="69"/>
      <c r="E7" s="69"/>
      <c r="F7" s="69" t="s">
        <v>43</v>
      </c>
      <c r="G7" s="69" t="s">
        <v>44</v>
      </c>
    </row>
    <row r="8" spans="1:7" x14ac:dyDescent="0.25">
      <c r="A8" s="69" t="s">
        <v>23</v>
      </c>
      <c r="B8" s="69" t="s">
        <v>28</v>
      </c>
      <c r="C8" s="69" t="s">
        <v>45</v>
      </c>
      <c r="D8" s="69" t="s">
        <v>25</v>
      </c>
      <c r="E8" s="69" t="s">
        <v>46</v>
      </c>
      <c r="F8" s="69" t="s">
        <v>47</v>
      </c>
      <c r="G8" s="69" t="s">
        <v>48</v>
      </c>
    </row>
    <row r="9" spans="1:7" x14ac:dyDescent="0.25">
      <c r="A9" s="69" t="s">
        <v>49</v>
      </c>
      <c r="B9" s="69" t="s">
        <v>35</v>
      </c>
      <c r="C9" s="69" t="s">
        <v>35</v>
      </c>
      <c r="D9" s="69" t="s">
        <v>50</v>
      </c>
      <c r="E9" s="69" t="s">
        <v>32</v>
      </c>
      <c r="F9" s="69" t="s">
        <v>51</v>
      </c>
      <c r="G9" s="69" t="s">
        <v>52</v>
      </c>
    </row>
    <row r="10" spans="1:7" x14ac:dyDescent="0.25">
      <c r="A10" s="56"/>
      <c r="B10" s="56"/>
      <c r="C10" s="56"/>
      <c r="D10" s="56"/>
      <c r="E10" s="56"/>
      <c r="F10" s="56"/>
      <c r="G10" s="56"/>
    </row>
    <row r="11" spans="1:7" x14ac:dyDescent="0.25">
      <c r="A11" s="69" t="s">
        <v>53</v>
      </c>
      <c r="B11" s="69"/>
      <c r="C11" s="69"/>
      <c r="D11" s="69"/>
      <c r="E11" s="69"/>
      <c r="F11" s="69"/>
      <c r="G11" s="69"/>
    </row>
    <row r="12" spans="1:7" x14ac:dyDescent="0.25">
      <c r="A12" s="69" t="s">
        <v>35</v>
      </c>
      <c r="B12" s="69"/>
      <c r="C12" s="69"/>
      <c r="D12" s="69"/>
      <c r="E12" s="69"/>
      <c r="F12" s="69"/>
      <c r="G12" s="69"/>
    </row>
    <row r="13" spans="1:7" x14ac:dyDescent="0.25">
      <c r="A13" s="69" t="s">
        <v>96</v>
      </c>
      <c r="B13" s="69" t="s">
        <v>97</v>
      </c>
      <c r="C13" s="70" t="s">
        <v>98</v>
      </c>
      <c r="D13" s="69">
        <v>21300</v>
      </c>
      <c r="E13" s="69">
        <v>26.09</v>
      </c>
      <c r="F13" s="69">
        <v>555717</v>
      </c>
      <c r="G13" s="69">
        <v>0.8</v>
      </c>
    </row>
    <row r="14" spans="1:7" x14ac:dyDescent="0.25">
      <c r="A14" s="69" t="s">
        <v>99</v>
      </c>
      <c r="B14" s="69" t="s">
        <v>100</v>
      </c>
      <c r="C14" s="69" t="s">
        <v>101</v>
      </c>
      <c r="D14" s="69">
        <v>139900</v>
      </c>
      <c r="E14" s="69">
        <v>9.15</v>
      </c>
      <c r="F14" s="69">
        <v>1280085</v>
      </c>
      <c r="G14" s="69">
        <v>1.9</v>
      </c>
    </row>
    <row r="15" spans="1:7" x14ac:dyDescent="0.25">
      <c r="A15" s="69" t="s">
        <v>307</v>
      </c>
      <c r="B15" s="69" t="s">
        <v>308</v>
      </c>
      <c r="C15" s="70" t="s">
        <v>309</v>
      </c>
      <c r="D15" s="69">
        <v>3300</v>
      </c>
      <c r="E15" s="69">
        <v>29.72</v>
      </c>
      <c r="F15" s="69">
        <v>98076</v>
      </c>
      <c r="G15" s="69">
        <v>0.1</v>
      </c>
    </row>
    <row r="16" spans="1:7" x14ac:dyDescent="0.25">
      <c r="A16" s="69" t="s">
        <v>102</v>
      </c>
      <c r="B16" s="69" t="s">
        <v>103</v>
      </c>
      <c r="C16" s="69">
        <v>313148306</v>
      </c>
      <c r="D16" s="69">
        <v>8900</v>
      </c>
      <c r="E16" s="69">
        <v>83.05</v>
      </c>
      <c r="F16" s="69">
        <v>739145</v>
      </c>
      <c r="G16" s="69">
        <v>1.1000000000000001</v>
      </c>
    </row>
    <row r="17" spans="1:7" x14ac:dyDescent="0.25">
      <c r="A17" s="69" t="s">
        <v>104</v>
      </c>
      <c r="B17" s="69" t="s">
        <v>105</v>
      </c>
      <c r="C17" s="70" t="s">
        <v>106</v>
      </c>
      <c r="D17" s="69">
        <v>3600</v>
      </c>
      <c r="E17" s="69">
        <v>326.36</v>
      </c>
      <c r="F17" s="69">
        <v>1174896</v>
      </c>
      <c r="G17" s="69">
        <v>1.7</v>
      </c>
    </row>
    <row r="18" spans="1:7" x14ac:dyDescent="0.25">
      <c r="A18" s="69" t="s">
        <v>107</v>
      </c>
      <c r="B18" s="69" t="s">
        <v>108</v>
      </c>
      <c r="C18" s="70" t="s">
        <v>109</v>
      </c>
      <c r="D18" s="69">
        <v>103000</v>
      </c>
      <c r="E18" s="69">
        <v>12.09</v>
      </c>
      <c r="F18" s="69">
        <v>1245270</v>
      </c>
      <c r="G18" s="69">
        <v>1.8</v>
      </c>
    </row>
    <row r="19" spans="1:7" x14ac:dyDescent="0.25">
      <c r="A19" s="69" t="s">
        <v>111</v>
      </c>
      <c r="B19" s="69" t="s">
        <v>112</v>
      </c>
      <c r="C19" s="70" t="s">
        <v>113</v>
      </c>
      <c r="D19" s="69">
        <v>87900</v>
      </c>
      <c r="E19" s="69">
        <v>20.350000000000001</v>
      </c>
      <c r="F19" s="69">
        <v>1788765</v>
      </c>
      <c r="G19" s="69">
        <v>2.6</v>
      </c>
    </row>
    <row r="20" spans="1:7" x14ac:dyDescent="0.25">
      <c r="A20" s="69" t="s">
        <v>114</v>
      </c>
      <c r="B20" s="69" t="s">
        <v>115</v>
      </c>
      <c r="C20" s="69" t="s">
        <v>116</v>
      </c>
      <c r="D20" s="69">
        <v>47000</v>
      </c>
      <c r="E20" s="69">
        <v>31.99</v>
      </c>
      <c r="F20" s="69">
        <v>1503530</v>
      </c>
      <c r="G20" s="69">
        <v>2.2000000000000002</v>
      </c>
    </row>
    <row r="21" spans="1:7" x14ac:dyDescent="0.25">
      <c r="A21" s="69" t="s">
        <v>117</v>
      </c>
      <c r="B21" s="69" t="s">
        <v>118</v>
      </c>
      <c r="C21" s="69" t="s">
        <v>119</v>
      </c>
      <c r="D21" s="69">
        <v>22100</v>
      </c>
      <c r="E21" s="69">
        <v>59.09</v>
      </c>
      <c r="F21" s="69">
        <v>1305889</v>
      </c>
      <c r="G21" s="69">
        <v>1.9</v>
      </c>
    </row>
    <row r="22" spans="1:7" x14ac:dyDescent="0.25">
      <c r="A22" s="69" t="s">
        <v>120</v>
      </c>
      <c r="B22" s="69" t="s">
        <v>121</v>
      </c>
      <c r="C22" s="69">
        <v>804395101</v>
      </c>
      <c r="D22" s="69">
        <v>4700</v>
      </c>
      <c r="E22" s="69">
        <v>53.14</v>
      </c>
      <c r="F22" s="69">
        <v>249758</v>
      </c>
      <c r="G22" s="69">
        <v>0.3</v>
      </c>
    </row>
    <row r="23" spans="1:7" x14ac:dyDescent="0.25">
      <c r="A23" s="69" t="s">
        <v>331</v>
      </c>
      <c r="B23" s="69" t="s">
        <v>332</v>
      </c>
      <c r="C23" s="69">
        <v>319383204</v>
      </c>
      <c r="D23" s="69">
        <v>4000</v>
      </c>
      <c r="E23" s="69">
        <v>26.6</v>
      </c>
      <c r="F23" s="69">
        <v>106400</v>
      </c>
      <c r="G23" s="69">
        <v>0.1</v>
      </c>
    </row>
    <row r="24" spans="1:7" x14ac:dyDescent="0.25">
      <c r="A24" s="69" t="s">
        <v>275</v>
      </c>
      <c r="B24" s="69" t="s">
        <v>276</v>
      </c>
      <c r="C24" s="69" t="s">
        <v>277</v>
      </c>
      <c r="D24" s="69">
        <v>7800</v>
      </c>
      <c r="E24" s="69">
        <v>9.8699999999999992</v>
      </c>
      <c r="F24" s="69">
        <v>76986</v>
      </c>
      <c r="G24" s="69">
        <v>0.1</v>
      </c>
    </row>
    <row r="25" spans="1:7" x14ac:dyDescent="0.25">
      <c r="A25" s="69" t="s">
        <v>296</v>
      </c>
      <c r="B25" s="69" t="s">
        <v>297</v>
      </c>
      <c r="C25" s="69" t="s">
        <v>298</v>
      </c>
      <c r="D25" s="69">
        <v>11200</v>
      </c>
      <c r="E25" s="69">
        <v>3.68</v>
      </c>
      <c r="F25" s="69">
        <v>41216</v>
      </c>
      <c r="G25" s="69">
        <v>0</v>
      </c>
    </row>
    <row r="26" spans="1:7" x14ac:dyDescent="0.25">
      <c r="A26" s="69" t="s">
        <v>122</v>
      </c>
      <c r="B26" s="69" t="s">
        <v>123</v>
      </c>
      <c r="C26" s="69">
        <v>149150104</v>
      </c>
      <c r="D26" s="69">
        <v>22200</v>
      </c>
      <c r="E26" s="69">
        <v>36.82</v>
      </c>
      <c r="F26" s="69">
        <v>817404</v>
      </c>
      <c r="G26" s="69">
        <v>1.2</v>
      </c>
    </row>
    <row r="27" spans="1:7" x14ac:dyDescent="0.25">
      <c r="A27" s="69" t="s">
        <v>310</v>
      </c>
      <c r="B27" s="69" t="s">
        <v>311</v>
      </c>
      <c r="C27" s="69">
        <v>185899101</v>
      </c>
      <c r="D27" s="69">
        <v>20700</v>
      </c>
      <c r="E27" s="69">
        <v>7.99</v>
      </c>
      <c r="F27" s="69">
        <v>165393</v>
      </c>
      <c r="G27" s="69">
        <v>0.2</v>
      </c>
    </row>
    <row r="28" spans="1:7" x14ac:dyDescent="0.25">
      <c r="A28" s="69" t="s">
        <v>124</v>
      </c>
      <c r="B28" s="69" t="s">
        <v>125</v>
      </c>
      <c r="C28" s="69" t="s">
        <v>126</v>
      </c>
      <c r="D28" s="69">
        <v>162800</v>
      </c>
      <c r="E28" s="69">
        <v>8.23</v>
      </c>
      <c r="F28" s="69">
        <v>1339844</v>
      </c>
      <c r="G28" s="69">
        <v>2</v>
      </c>
    </row>
    <row r="29" spans="1:7" x14ac:dyDescent="0.25">
      <c r="A29" s="69" t="s">
        <v>278</v>
      </c>
      <c r="B29" s="69" t="s">
        <v>279</v>
      </c>
      <c r="C29" s="69" t="s">
        <v>280</v>
      </c>
      <c r="D29" s="69">
        <v>3400</v>
      </c>
      <c r="E29" s="69">
        <v>67.13</v>
      </c>
      <c r="F29" s="69">
        <v>228241.9999999</v>
      </c>
      <c r="G29" s="69">
        <v>0.3</v>
      </c>
    </row>
    <row r="30" spans="1:7" x14ac:dyDescent="0.25">
      <c r="A30" s="69" t="s">
        <v>127</v>
      </c>
      <c r="B30" s="69" t="s">
        <v>128</v>
      </c>
      <c r="C30" s="69" t="s">
        <v>129</v>
      </c>
      <c r="D30" s="69">
        <v>26200</v>
      </c>
      <c r="E30" s="69">
        <v>49.32</v>
      </c>
      <c r="F30" s="69">
        <v>1292184</v>
      </c>
      <c r="G30" s="69">
        <v>1.9</v>
      </c>
    </row>
    <row r="31" spans="1:7" x14ac:dyDescent="0.25">
      <c r="A31" s="69" t="s">
        <v>130</v>
      </c>
      <c r="B31" s="69" t="s">
        <v>131</v>
      </c>
      <c r="C31" s="69">
        <v>210226106</v>
      </c>
      <c r="D31" s="69">
        <v>12000</v>
      </c>
      <c r="E31" s="69">
        <v>62.69</v>
      </c>
      <c r="F31" s="69">
        <v>752280</v>
      </c>
      <c r="G31" s="69">
        <v>1.1000000000000001</v>
      </c>
    </row>
    <row r="32" spans="1:7" x14ac:dyDescent="0.25">
      <c r="A32" s="69" t="s">
        <v>333</v>
      </c>
      <c r="B32" s="69" t="s">
        <v>334</v>
      </c>
      <c r="C32" s="69" t="s">
        <v>335</v>
      </c>
      <c r="D32" s="69">
        <v>4900</v>
      </c>
      <c r="E32" s="69">
        <v>23.38</v>
      </c>
      <c r="F32" s="69">
        <v>114562</v>
      </c>
      <c r="G32" s="69">
        <v>0.1</v>
      </c>
    </row>
    <row r="33" spans="1:7" x14ac:dyDescent="0.25">
      <c r="A33" s="69" t="s">
        <v>132</v>
      </c>
      <c r="B33" s="69" t="s">
        <v>133</v>
      </c>
      <c r="C33" s="69" t="s">
        <v>134</v>
      </c>
      <c r="D33" s="69">
        <v>40800</v>
      </c>
      <c r="E33" s="69">
        <v>16.68</v>
      </c>
      <c r="F33" s="69">
        <v>680544</v>
      </c>
      <c r="G33" s="69">
        <v>1</v>
      </c>
    </row>
    <row r="34" spans="1:7" x14ac:dyDescent="0.25">
      <c r="A34" s="69" t="s">
        <v>135</v>
      </c>
      <c r="B34" s="69" t="s">
        <v>136</v>
      </c>
      <c r="C34" s="69" t="s">
        <v>137</v>
      </c>
      <c r="D34" s="69">
        <v>1500</v>
      </c>
      <c r="E34" s="69">
        <v>136.55000000000001</v>
      </c>
      <c r="F34" s="69">
        <v>204825</v>
      </c>
      <c r="G34" s="69">
        <v>0.3</v>
      </c>
    </row>
    <row r="35" spans="1:7" x14ac:dyDescent="0.25">
      <c r="A35" s="69" t="s">
        <v>138</v>
      </c>
      <c r="B35" s="69" t="s">
        <v>139</v>
      </c>
      <c r="C35" s="69">
        <v>292218104</v>
      </c>
      <c r="D35" s="69">
        <v>21600</v>
      </c>
      <c r="E35" s="69">
        <v>42.97</v>
      </c>
      <c r="F35" s="69">
        <v>928152</v>
      </c>
      <c r="G35" s="69">
        <v>1.3</v>
      </c>
    </row>
    <row r="36" spans="1:7" x14ac:dyDescent="0.25">
      <c r="A36" s="69" t="s">
        <v>140</v>
      </c>
      <c r="B36" s="69" t="s">
        <v>141</v>
      </c>
      <c r="C36" s="69" t="s">
        <v>142</v>
      </c>
      <c r="D36" s="69">
        <v>6700</v>
      </c>
      <c r="E36" s="69">
        <v>204.21</v>
      </c>
      <c r="F36" s="69">
        <v>1368207</v>
      </c>
      <c r="G36" s="69">
        <v>2</v>
      </c>
    </row>
    <row r="37" spans="1:7" x14ac:dyDescent="0.25">
      <c r="A37" s="69" t="s">
        <v>143</v>
      </c>
      <c r="B37" s="69" t="s">
        <v>144</v>
      </c>
      <c r="C37" s="69">
        <v>337930705</v>
      </c>
      <c r="D37" s="69">
        <v>35200</v>
      </c>
      <c r="E37" s="69">
        <v>37.26</v>
      </c>
      <c r="F37" s="69">
        <v>1311552</v>
      </c>
      <c r="G37" s="69">
        <v>1.9</v>
      </c>
    </row>
    <row r="38" spans="1:7" x14ac:dyDescent="0.25">
      <c r="A38" s="69" t="s">
        <v>284</v>
      </c>
      <c r="B38" s="69" t="s">
        <v>285</v>
      </c>
      <c r="C38" s="69">
        <v>318910106</v>
      </c>
      <c r="D38" s="69">
        <v>2300</v>
      </c>
      <c r="E38" s="69">
        <v>39.1</v>
      </c>
      <c r="F38" s="69">
        <v>89930</v>
      </c>
      <c r="G38" s="69">
        <v>0.1</v>
      </c>
    </row>
    <row r="39" spans="1:7" x14ac:dyDescent="0.25">
      <c r="A39" s="69" t="s">
        <v>336</v>
      </c>
      <c r="B39" s="69" t="s">
        <v>337</v>
      </c>
      <c r="C39" s="69" t="s">
        <v>338</v>
      </c>
      <c r="D39" s="69">
        <v>2600</v>
      </c>
      <c r="E39" s="69">
        <v>30.15</v>
      </c>
      <c r="F39" s="69">
        <v>78390</v>
      </c>
      <c r="G39" s="69">
        <v>0.1</v>
      </c>
    </row>
    <row r="40" spans="1:7" x14ac:dyDescent="0.25">
      <c r="A40" s="69" t="s">
        <v>145</v>
      </c>
      <c r="B40" s="69" t="s">
        <v>146</v>
      </c>
      <c r="C40" s="69" t="s">
        <v>147</v>
      </c>
      <c r="D40" s="69">
        <v>30500</v>
      </c>
      <c r="E40" s="69">
        <v>42.1</v>
      </c>
      <c r="F40" s="69">
        <v>1284050</v>
      </c>
      <c r="G40" s="69">
        <v>1.9</v>
      </c>
    </row>
    <row r="41" spans="1:7" x14ac:dyDescent="0.25">
      <c r="A41" s="69" t="s">
        <v>148</v>
      </c>
      <c r="B41" s="69" t="s">
        <v>149</v>
      </c>
      <c r="C41" s="69">
        <v>320817109</v>
      </c>
      <c r="D41" s="69">
        <v>21700</v>
      </c>
      <c r="E41" s="69">
        <v>40.49</v>
      </c>
      <c r="F41" s="69">
        <v>878633</v>
      </c>
      <c r="G41" s="69">
        <v>1.3</v>
      </c>
    </row>
    <row r="42" spans="1:7" x14ac:dyDescent="0.25">
      <c r="A42" s="69" t="s">
        <v>150</v>
      </c>
      <c r="B42" s="69" t="s">
        <v>151</v>
      </c>
      <c r="C42" s="69" t="s">
        <v>152</v>
      </c>
      <c r="D42" s="69">
        <v>105500</v>
      </c>
      <c r="E42" s="69">
        <v>1.04</v>
      </c>
      <c r="F42" s="69">
        <v>109720</v>
      </c>
      <c r="G42" s="69">
        <v>0.1</v>
      </c>
    </row>
    <row r="43" spans="1:7" x14ac:dyDescent="0.25">
      <c r="A43" s="69" t="s">
        <v>153</v>
      </c>
      <c r="B43" s="69" t="s">
        <v>154</v>
      </c>
      <c r="C43" s="69">
        <v>361438104</v>
      </c>
      <c r="D43" s="69">
        <v>24000</v>
      </c>
      <c r="E43" s="69">
        <v>17.98</v>
      </c>
      <c r="F43" s="69">
        <v>431520</v>
      </c>
      <c r="G43" s="69">
        <v>0.6</v>
      </c>
    </row>
    <row r="44" spans="1:7" x14ac:dyDescent="0.25">
      <c r="A44" s="69" t="s">
        <v>155</v>
      </c>
      <c r="B44" s="69" t="s">
        <v>156</v>
      </c>
      <c r="C44" s="69">
        <v>397624107</v>
      </c>
      <c r="D44" s="69">
        <v>27700</v>
      </c>
      <c r="E44" s="69">
        <v>43.15</v>
      </c>
      <c r="F44" s="69">
        <v>1195255</v>
      </c>
      <c r="G44" s="69">
        <v>1.7</v>
      </c>
    </row>
    <row r="45" spans="1:7" x14ac:dyDescent="0.25">
      <c r="A45" s="69" t="s">
        <v>157</v>
      </c>
      <c r="B45" s="69" t="s">
        <v>158</v>
      </c>
      <c r="C45" s="69" t="s">
        <v>159</v>
      </c>
      <c r="D45" s="69">
        <v>222800</v>
      </c>
      <c r="E45" s="69">
        <v>3.96</v>
      </c>
      <c r="F45" s="69">
        <v>882288</v>
      </c>
      <c r="G45" s="69">
        <v>1.3</v>
      </c>
    </row>
    <row r="46" spans="1:7" x14ac:dyDescent="0.25">
      <c r="A46" s="69" t="s">
        <v>339</v>
      </c>
      <c r="B46" s="69" t="s">
        <v>340</v>
      </c>
      <c r="C46" s="69">
        <v>390905107</v>
      </c>
      <c r="D46" s="69">
        <v>1200</v>
      </c>
      <c r="E46" s="69">
        <v>61.03</v>
      </c>
      <c r="F46" s="69">
        <v>73236</v>
      </c>
      <c r="G46" s="69">
        <v>0.1</v>
      </c>
    </row>
    <row r="47" spans="1:7" x14ac:dyDescent="0.25">
      <c r="A47" s="69" t="s">
        <v>341</v>
      </c>
      <c r="B47" s="69" t="s">
        <v>342</v>
      </c>
      <c r="C47" s="69">
        <v>419879101</v>
      </c>
      <c r="D47" s="69">
        <v>11200</v>
      </c>
      <c r="E47" s="69">
        <v>30.29</v>
      </c>
      <c r="F47" s="69">
        <v>339248</v>
      </c>
      <c r="G47" s="69">
        <v>0.5</v>
      </c>
    </row>
    <row r="48" spans="1:7" x14ac:dyDescent="0.25">
      <c r="A48" s="69" t="s">
        <v>160</v>
      </c>
      <c r="B48" s="69" t="s">
        <v>161</v>
      </c>
      <c r="C48" s="69" t="s">
        <v>162</v>
      </c>
      <c r="D48" s="69">
        <v>63500</v>
      </c>
      <c r="E48" s="69">
        <v>20.53</v>
      </c>
      <c r="F48" s="69">
        <v>1303655</v>
      </c>
      <c r="G48" s="69">
        <v>1.9</v>
      </c>
    </row>
    <row r="49" spans="1:7" x14ac:dyDescent="0.25">
      <c r="A49" s="69" t="s">
        <v>343</v>
      </c>
      <c r="B49" s="69" t="s">
        <v>344</v>
      </c>
      <c r="C49" s="69">
        <v>404030108</v>
      </c>
      <c r="D49" s="69">
        <v>10200</v>
      </c>
      <c r="E49" s="69">
        <v>33</v>
      </c>
      <c r="F49" s="69">
        <v>336600</v>
      </c>
      <c r="G49" s="69">
        <v>0.5</v>
      </c>
    </row>
    <row r="50" spans="1:7" x14ac:dyDescent="0.25">
      <c r="A50" s="69" t="s">
        <v>299</v>
      </c>
      <c r="B50" s="69" t="s">
        <v>300</v>
      </c>
      <c r="C50" s="69">
        <v>441593100</v>
      </c>
      <c r="D50" s="69">
        <v>15200</v>
      </c>
      <c r="E50" s="69">
        <v>47.67</v>
      </c>
      <c r="F50" s="69">
        <v>724584</v>
      </c>
      <c r="G50" s="69">
        <v>1</v>
      </c>
    </row>
    <row r="51" spans="1:7" x14ac:dyDescent="0.25">
      <c r="A51" s="69" t="s">
        <v>312</v>
      </c>
      <c r="B51" s="69" t="s">
        <v>313</v>
      </c>
      <c r="C51" s="69" t="s">
        <v>314</v>
      </c>
      <c r="D51" s="69">
        <v>3700</v>
      </c>
      <c r="E51" s="69">
        <v>47.22</v>
      </c>
      <c r="F51" s="69">
        <v>174714</v>
      </c>
      <c r="G51" s="69">
        <v>0.2</v>
      </c>
    </row>
    <row r="52" spans="1:7" x14ac:dyDescent="0.25">
      <c r="A52" s="69" t="s">
        <v>163</v>
      </c>
      <c r="B52" s="69" t="s">
        <v>164</v>
      </c>
      <c r="C52" s="69">
        <v>459044103</v>
      </c>
      <c r="D52" s="69">
        <v>31200</v>
      </c>
      <c r="E52" s="69">
        <v>42.42</v>
      </c>
      <c r="F52" s="69">
        <v>1323504</v>
      </c>
      <c r="G52" s="69">
        <v>1.9</v>
      </c>
    </row>
    <row r="53" spans="1:7" x14ac:dyDescent="0.25">
      <c r="A53" s="69" t="s">
        <v>165</v>
      </c>
      <c r="B53" s="69" t="s">
        <v>166</v>
      </c>
      <c r="C53" s="69">
        <v>457030104</v>
      </c>
      <c r="D53" s="69">
        <v>32300</v>
      </c>
      <c r="E53" s="69">
        <v>44.44</v>
      </c>
      <c r="F53" s="69">
        <v>1435412</v>
      </c>
      <c r="G53" s="69">
        <v>2.1</v>
      </c>
    </row>
    <row r="54" spans="1:7" x14ac:dyDescent="0.25">
      <c r="A54" s="69" t="s">
        <v>315</v>
      </c>
      <c r="B54" s="69" t="s">
        <v>316</v>
      </c>
      <c r="C54" s="69">
        <v>866082100</v>
      </c>
      <c r="D54" s="69">
        <v>24500</v>
      </c>
      <c r="E54" s="69">
        <v>12.12</v>
      </c>
      <c r="F54" s="69">
        <v>296940</v>
      </c>
      <c r="G54" s="69">
        <v>0.4</v>
      </c>
    </row>
    <row r="55" spans="1:7" x14ac:dyDescent="0.25">
      <c r="A55" s="69" t="s">
        <v>167</v>
      </c>
      <c r="B55" s="69" t="s">
        <v>168</v>
      </c>
      <c r="C55" s="69" t="s">
        <v>169</v>
      </c>
      <c r="D55" s="69">
        <v>31900</v>
      </c>
      <c r="E55" s="69">
        <v>22.75</v>
      </c>
      <c r="F55" s="69">
        <v>725725</v>
      </c>
      <c r="G55" s="69">
        <v>1</v>
      </c>
    </row>
    <row r="56" spans="1:7" x14ac:dyDescent="0.25">
      <c r="A56" s="69" t="s">
        <v>170</v>
      </c>
      <c r="B56" s="69" t="s">
        <v>171</v>
      </c>
      <c r="C56" s="69" t="s">
        <v>172</v>
      </c>
      <c r="D56" s="69">
        <v>73300</v>
      </c>
      <c r="E56" s="69">
        <v>1.74</v>
      </c>
      <c r="F56" s="69">
        <v>127542</v>
      </c>
      <c r="G56" s="69">
        <v>0.1</v>
      </c>
    </row>
    <row r="57" spans="1:7" x14ac:dyDescent="0.25">
      <c r="A57" s="69" t="s">
        <v>173</v>
      </c>
      <c r="B57" s="69" t="s">
        <v>174</v>
      </c>
      <c r="C57" s="69">
        <v>488152208</v>
      </c>
      <c r="D57" s="69">
        <v>21000</v>
      </c>
      <c r="E57" s="69">
        <v>21.91</v>
      </c>
      <c r="F57" s="69">
        <v>460110</v>
      </c>
      <c r="G57" s="69">
        <v>0.6</v>
      </c>
    </row>
    <row r="58" spans="1:7" x14ac:dyDescent="0.25">
      <c r="A58" s="69" t="s">
        <v>286</v>
      </c>
      <c r="B58" s="69" t="s">
        <v>287</v>
      </c>
      <c r="C58" s="69" t="s">
        <v>288</v>
      </c>
      <c r="D58" s="69">
        <v>20800</v>
      </c>
      <c r="E58" s="69">
        <v>22.53</v>
      </c>
      <c r="F58" s="69">
        <v>468624</v>
      </c>
      <c r="G58" s="69">
        <v>0.7</v>
      </c>
    </row>
    <row r="59" spans="1:7" x14ac:dyDescent="0.25">
      <c r="A59" s="69" t="s">
        <v>175</v>
      </c>
      <c r="B59" s="69" t="s">
        <v>176</v>
      </c>
      <c r="C59" s="69" t="s">
        <v>177</v>
      </c>
      <c r="D59" s="69">
        <v>42900</v>
      </c>
      <c r="E59" s="69">
        <v>13.77</v>
      </c>
      <c r="F59" s="69">
        <v>590733</v>
      </c>
      <c r="G59" s="69">
        <v>0.8</v>
      </c>
    </row>
    <row r="60" spans="1:7" x14ac:dyDescent="0.25">
      <c r="A60" s="69" t="s">
        <v>301</v>
      </c>
      <c r="B60" s="69" t="s">
        <v>302</v>
      </c>
      <c r="C60" s="69" t="s">
        <v>303</v>
      </c>
      <c r="D60" s="69">
        <v>20900</v>
      </c>
      <c r="E60" s="69">
        <v>8.84</v>
      </c>
      <c r="F60" s="69">
        <v>184756</v>
      </c>
      <c r="G60" s="69">
        <v>0.2</v>
      </c>
    </row>
    <row r="61" spans="1:7" x14ac:dyDescent="0.25">
      <c r="A61" s="69" t="s">
        <v>178</v>
      </c>
      <c r="B61" s="69" t="s">
        <v>179</v>
      </c>
      <c r="C61" s="69">
        <v>516806106</v>
      </c>
      <c r="D61" s="69">
        <v>542300</v>
      </c>
      <c r="E61" s="69">
        <v>2.16</v>
      </c>
      <c r="F61" s="69">
        <v>1171368</v>
      </c>
      <c r="G61" s="69">
        <v>1.7</v>
      </c>
    </row>
    <row r="62" spans="1:7" x14ac:dyDescent="0.25">
      <c r="A62" s="69" t="s">
        <v>180</v>
      </c>
      <c r="B62" s="69" t="s">
        <v>181</v>
      </c>
      <c r="C62" s="69" t="s">
        <v>182</v>
      </c>
      <c r="D62" s="69">
        <v>33500</v>
      </c>
      <c r="E62" s="69">
        <v>37.74</v>
      </c>
      <c r="F62" s="69">
        <v>1264290</v>
      </c>
      <c r="G62" s="69">
        <v>1.9</v>
      </c>
    </row>
    <row r="63" spans="1:7" x14ac:dyDescent="0.25">
      <c r="A63" s="69" t="s">
        <v>289</v>
      </c>
      <c r="B63" s="69" t="s">
        <v>290</v>
      </c>
      <c r="C63" s="69">
        <v>552676108</v>
      </c>
      <c r="D63" s="69">
        <v>19800</v>
      </c>
      <c r="E63" s="69">
        <v>39.57</v>
      </c>
      <c r="F63" s="69">
        <v>783486</v>
      </c>
      <c r="G63" s="69">
        <v>1.1000000000000001</v>
      </c>
    </row>
    <row r="64" spans="1:7" x14ac:dyDescent="0.25">
      <c r="A64" s="69" t="s">
        <v>183</v>
      </c>
      <c r="B64" s="69" t="s">
        <v>184</v>
      </c>
      <c r="C64" s="69" t="s">
        <v>185</v>
      </c>
      <c r="D64" s="69">
        <v>8700</v>
      </c>
      <c r="E64" s="69">
        <v>77.52</v>
      </c>
      <c r="F64" s="69">
        <v>674424</v>
      </c>
      <c r="G64" s="69">
        <v>1</v>
      </c>
    </row>
    <row r="65" spans="1:7" x14ac:dyDescent="0.25">
      <c r="A65" s="69" t="s">
        <v>186</v>
      </c>
      <c r="B65" s="69" t="s">
        <v>187</v>
      </c>
      <c r="C65" s="69" t="s">
        <v>188</v>
      </c>
      <c r="D65" s="69">
        <v>29000</v>
      </c>
      <c r="E65" s="69">
        <v>44.27</v>
      </c>
      <c r="F65" s="69">
        <v>1283830</v>
      </c>
      <c r="G65" s="69">
        <v>1.9</v>
      </c>
    </row>
    <row r="66" spans="1:7" x14ac:dyDescent="0.25">
      <c r="A66" s="69" t="s">
        <v>317</v>
      </c>
      <c r="B66" s="69" t="s">
        <v>318</v>
      </c>
      <c r="C66" s="69" t="s">
        <v>319</v>
      </c>
      <c r="D66" s="69">
        <v>71200</v>
      </c>
      <c r="E66" s="69">
        <v>8.18</v>
      </c>
      <c r="F66" s="69">
        <v>582416</v>
      </c>
      <c r="G66" s="69">
        <v>0.8</v>
      </c>
    </row>
    <row r="67" spans="1:7" x14ac:dyDescent="0.25">
      <c r="A67" s="69" t="s">
        <v>189</v>
      </c>
      <c r="B67" s="69" t="s">
        <v>190</v>
      </c>
      <c r="C67" s="69">
        <v>568427108</v>
      </c>
      <c r="D67" s="69">
        <v>18500</v>
      </c>
      <c r="E67" s="69">
        <v>15.13</v>
      </c>
      <c r="F67" s="69">
        <v>279905</v>
      </c>
      <c r="G67" s="69">
        <v>0.4</v>
      </c>
    </row>
    <row r="68" spans="1:7" x14ac:dyDescent="0.25">
      <c r="A68" s="69" t="s">
        <v>191</v>
      </c>
      <c r="B68" s="69" t="s">
        <v>192</v>
      </c>
      <c r="C68" s="69">
        <v>553573106</v>
      </c>
      <c r="D68" s="69">
        <v>76500</v>
      </c>
      <c r="E68" s="69">
        <v>16.239999999999998</v>
      </c>
      <c r="F68" s="69">
        <v>1242359.9999999001</v>
      </c>
      <c r="G68" s="69">
        <v>1.8</v>
      </c>
    </row>
    <row r="69" spans="1:7" x14ac:dyDescent="0.25">
      <c r="A69" s="69" t="s">
        <v>193</v>
      </c>
      <c r="B69" s="69" t="s">
        <v>194</v>
      </c>
      <c r="C69" s="69" t="s">
        <v>195</v>
      </c>
      <c r="D69" s="69">
        <v>44000</v>
      </c>
      <c r="E69" s="69">
        <v>25.25</v>
      </c>
      <c r="F69" s="69">
        <v>1111000</v>
      </c>
      <c r="G69" s="69">
        <v>1.6</v>
      </c>
    </row>
    <row r="70" spans="1:7" x14ac:dyDescent="0.25">
      <c r="A70" s="69" t="s">
        <v>196</v>
      </c>
      <c r="B70" s="69" t="s">
        <v>197</v>
      </c>
      <c r="C70" s="69">
        <v>603158106</v>
      </c>
      <c r="D70" s="69">
        <v>23500</v>
      </c>
      <c r="E70" s="69">
        <v>54</v>
      </c>
      <c r="F70" s="69">
        <v>1269000</v>
      </c>
      <c r="G70" s="69">
        <v>1.9</v>
      </c>
    </row>
    <row r="71" spans="1:7" x14ac:dyDescent="0.25">
      <c r="A71" s="69" t="s">
        <v>198</v>
      </c>
      <c r="B71" s="69" t="s">
        <v>199</v>
      </c>
      <c r="C71" s="69">
        <v>628778102</v>
      </c>
      <c r="D71" s="69">
        <v>32200</v>
      </c>
      <c r="E71" s="69">
        <v>40</v>
      </c>
      <c r="F71" s="69">
        <v>1288000</v>
      </c>
      <c r="G71" s="69">
        <v>1.9</v>
      </c>
    </row>
    <row r="72" spans="1:7" x14ac:dyDescent="0.25">
      <c r="A72" s="69" t="s">
        <v>291</v>
      </c>
      <c r="B72" s="69" t="s">
        <v>292</v>
      </c>
      <c r="C72" s="70" t="s">
        <v>293</v>
      </c>
      <c r="D72" s="69">
        <v>1000</v>
      </c>
      <c r="E72" s="69">
        <v>72.459999999999994</v>
      </c>
      <c r="F72" s="69">
        <v>72460</v>
      </c>
      <c r="G72" s="69">
        <v>0.1</v>
      </c>
    </row>
    <row r="73" spans="1:7" x14ac:dyDescent="0.25">
      <c r="A73" s="69" t="s">
        <v>200</v>
      </c>
      <c r="B73" s="69" t="s">
        <v>201</v>
      </c>
      <c r="C73" s="69">
        <v>636220303</v>
      </c>
      <c r="D73" s="69">
        <v>49400</v>
      </c>
      <c r="E73" s="69">
        <v>21.29</v>
      </c>
      <c r="F73" s="69">
        <v>1051726</v>
      </c>
      <c r="G73" s="69">
        <v>1.5</v>
      </c>
    </row>
    <row r="74" spans="1:7" x14ac:dyDescent="0.25">
      <c r="A74" s="69" t="s">
        <v>202</v>
      </c>
      <c r="B74" s="69" t="s">
        <v>203</v>
      </c>
      <c r="C74" s="69">
        <v>635906100</v>
      </c>
      <c r="D74" s="69">
        <v>3900</v>
      </c>
      <c r="E74" s="69">
        <v>85</v>
      </c>
      <c r="F74" s="69">
        <v>331500</v>
      </c>
      <c r="G74" s="69">
        <v>0.4</v>
      </c>
    </row>
    <row r="75" spans="1:7" x14ac:dyDescent="0.25">
      <c r="A75" s="69" t="s">
        <v>204</v>
      </c>
      <c r="B75" s="69" t="s">
        <v>205</v>
      </c>
      <c r="C75" s="69" t="s">
        <v>206</v>
      </c>
      <c r="D75" s="69">
        <v>12000</v>
      </c>
      <c r="E75" s="69">
        <v>13.05</v>
      </c>
      <c r="F75" s="69">
        <v>156600</v>
      </c>
      <c r="G75" s="69">
        <v>0.2</v>
      </c>
    </row>
    <row r="76" spans="1:7" x14ac:dyDescent="0.25">
      <c r="A76" s="69" t="s">
        <v>207</v>
      </c>
      <c r="B76" s="69" t="s">
        <v>208</v>
      </c>
      <c r="C76" s="69" t="s">
        <v>209</v>
      </c>
      <c r="D76" s="69">
        <v>19200</v>
      </c>
      <c r="E76" s="69">
        <v>63</v>
      </c>
      <c r="F76" s="69">
        <v>1209600</v>
      </c>
      <c r="G76" s="69">
        <v>1.8</v>
      </c>
    </row>
    <row r="77" spans="1:7" x14ac:dyDescent="0.25">
      <c r="A77" s="69" t="s">
        <v>210</v>
      </c>
      <c r="B77" s="69" t="s">
        <v>211</v>
      </c>
      <c r="C77" s="69">
        <v>637215104</v>
      </c>
      <c r="D77" s="69">
        <v>10000</v>
      </c>
      <c r="E77" s="69">
        <v>88.98</v>
      </c>
      <c r="F77" s="69">
        <v>889800</v>
      </c>
      <c r="G77" s="69">
        <v>1.3</v>
      </c>
    </row>
    <row r="78" spans="1:7" x14ac:dyDescent="0.25">
      <c r="A78" s="69" t="s">
        <v>294</v>
      </c>
      <c r="B78" s="69" t="s">
        <v>295</v>
      </c>
      <c r="C78" s="69">
        <v>629445206</v>
      </c>
      <c r="D78" s="69">
        <v>3400</v>
      </c>
      <c r="E78" s="69">
        <v>63.59</v>
      </c>
      <c r="F78" s="69">
        <v>216206</v>
      </c>
      <c r="G78" s="69">
        <v>0.3</v>
      </c>
    </row>
    <row r="79" spans="1:7" x14ac:dyDescent="0.25">
      <c r="A79" s="69" t="s">
        <v>212</v>
      </c>
      <c r="B79" s="69" t="s">
        <v>213</v>
      </c>
      <c r="C79" s="69">
        <v>638517102</v>
      </c>
      <c r="D79" s="69">
        <v>4600</v>
      </c>
      <c r="E79" s="69">
        <v>252.23</v>
      </c>
      <c r="F79" s="69">
        <v>1160258</v>
      </c>
      <c r="G79" s="69">
        <v>1.7</v>
      </c>
    </row>
    <row r="80" spans="1:7" x14ac:dyDescent="0.25">
      <c r="A80" s="69" t="s">
        <v>214</v>
      </c>
      <c r="B80" s="69" t="s">
        <v>215</v>
      </c>
      <c r="C80" s="69">
        <v>676220106</v>
      </c>
      <c r="D80" s="69">
        <v>161200</v>
      </c>
      <c r="E80" s="69">
        <v>2.23</v>
      </c>
      <c r="F80" s="69">
        <v>359476</v>
      </c>
      <c r="G80" s="69">
        <v>0.5</v>
      </c>
    </row>
    <row r="81" spans="1:7" x14ac:dyDescent="0.25">
      <c r="A81" s="69" t="s">
        <v>216</v>
      </c>
      <c r="B81" s="69" t="s">
        <v>217</v>
      </c>
      <c r="C81" s="69" t="s">
        <v>218</v>
      </c>
      <c r="D81" s="69">
        <v>44600</v>
      </c>
      <c r="E81" s="69">
        <v>18.600000000000001</v>
      </c>
      <c r="F81" s="69">
        <v>829560</v>
      </c>
      <c r="G81" s="69">
        <v>1.2</v>
      </c>
    </row>
    <row r="82" spans="1:7" x14ac:dyDescent="0.25">
      <c r="A82" s="69" t="s">
        <v>219</v>
      </c>
      <c r="B82" s="69" t="s">
        <v>320</v>
      </c>
      <c r="C82" s="69" t="s">
        <v>321</v>
      </c>
      <c r="D82" s="69">
        <v>10800</v>
      </c>
      <c r="E82" s="69">
        <v>24.32</v>
      </c>
      <c r="F82" s="69">
        <v>262656</v>
      </c>
      <c r="G82" s="69">
        <v>0.3</v>
      </c>
    </row>
    <row r="83" spans="1:7" x14ac:dyDescent="0.25">
      <c r="A83" s="69" t="s">
        <v>220</v>
      </c>
      <c r="B83" s="69" t="s">
        <v>221</v>
      </c>
      <c r="C83" s="69" t="s">
        <v>222</v>
      </c>
      <c r="D83" s="69">
        <v>35100</v>
      </c>
      <c r="E83" s="69">
        <v>34.31</v>
      </c>
      <c r="F83" s="69">
        <v>1204281</v>
      </c>
      <c r="G83" s="69">
        <v>1.8</v>
      </c>
    </row>
    <row r="84" spans="1:7" x14ac:dyDescent="0.25">
      <c r="A84" s="69" t="s">
        <v>223</v>
      </c>
      <c r="B84" s="69" t="s">
        <v>224</v>
      </c>
      <c r="C84" s="69">
        <v>700666100</v>
      </c>
      <c r="D84" s="69">
        <v>18500</v>
      </c>
      <c r="E84" s="69">
        <v>31.63</v>
      </c>
      <c r="F84" s="69">
        <v>585155</v>
      </c>
      <c r="G84" s="69">
        <v>0.8</v>
      </c>
    </row>
    <row r="85" spans="1:7" x14ac:dyDescent="0.25">
      <c r="A85" s="69" t="s">
        <v>225</v>
      </c>
      <c r="B85" s="69" t="s">
        <v>226</v>
      </c>
      <c r="C85" s="69">
        <v>700658107</v>
      </c>
      <c r="D85" s="69">
        <v>13300</v>
      </c>
      <c r="E85" s="69">
        <v>100.33</v>
      </c>
      <c r="F85" s="69">
        <v>1334389</v>
      </c>
      <c r="G85" s="69">
        <v>2</v>
      </c>
    </row>
    <row r="86" spans="1:7" x14ac:dyDescent="0.25">
      <c r="A86" s="69" t="s">
        <v>227</v>
      </c>
      <c r="B86" s="69" t="s">
        <v>228</v>
      </c>
      <c r="C86" s="69">
        <v>760281204</v>
      </c>
      <c r="D86" s="69">
        <v>25800</v>
      </c>
      <c r="E86" s="69">
        <v>46.2</v>
      </c>
      <c r="F86" s="69">
        <v>1191960</v>
      </c>
      <c r="G86" s="69">
        <v>1.7</v>
      </c>
    </row>
    <row r="87" spans="1:7" x14ac:dyDescent="0.25">
      <c r="A87" s="69" t="s">
        <v>229</v>
      </c>
      <c r="B87" s="69" t="s">
        <v>230</v>
      </c>
      <c r="C87" s="69" t="s">
        <v>231</v>
      </c>
      <c r="D87" s="69">
        <v>16400</v>
      </c>
      <c r="E87" s="69">
        <v>46.97</v>
      </c>
      <c r="F87" s="69">
        <v>770308</v>
      </c>
      <c r="G87" s="69">
        <v>1.1000000000000001</v>
      </c>
    </row>
    <row r="88" spans="1:7" x14ac:dyDescent="0.25">
      <c r="A88" s="69" t="s">
        <v>232</v>
      </c>
      <c r="B88" s="69" t="s">
        <v>233</v>
      </c>
      <c r="C88" s="69">
        <v>781846209</v>
      </c>
      <c r="D88" s="69">
        <v>29300</v>
      </c>
      <c r="E88" s="69">
        <v>45.82</v>
      </c>
      <c r="F88" s="69">
        <v>1342526</v>
      </c>
      <c r="G88" s="69">
        <v>2</v>
      </c>
    </row>
    <row r="89" spans="1:7" x14ac:dyDescent="0.25">
      <c r="A89" s="69" t="s">
        <v>234</v>
      </c>
      <c r="B89" s="69" t="s">
        <v>235</v>
      </c>
      <c r="C89" s="69">
        <v>758075402</v>
      </c>
      <c r="D89" s="69">
        <v>47000</v>
      </c>
      <c r="E89" s="69">
        <v>16.18</v>
      </c>
      <c r="F89" s="69">
        <v>760460</v>
      </c>
      <c r="G89" s="69">
        <v>1.1000000000000001</v>
      </c>
    </row>
    <row r="90" spans="1:7" x14ac:dyDescent="0.25">
      <c r="A90" s="69" t="s">
        <v>236</v>
      </c>
      <c r="B90" s="69" t="s">
        <v>237</v>
      </c>
      <c r="C90" s="69" t="s">
        <v>238</v>
      </c>
      <c r="D90" s="69">
        <v>15900</v>
      </c>
      <c r="E90" s="69">
        <v>3.92</v>
      </c>
      <c r="F90" s="69">
        <v>62328</v>
      </c>
      <c r="G90" s="69">
        <v>0</v>
      </c>
    </row>
    <row r="91" spans="1:7" x14ac:dyDescent="0.25">
      <c r="A91" s="69" t="s">
        <v>239</v>
      </c>
      <c r="B91" s="69" t="s">
        <v>240</v>
      </c>
      <c r="C91" s="69" t="s">
        <v>241</v>
      </c>
      <c r="D91" s="69">
        <v>39100</v>
      </c>
      <c r="E91" s="69">
        <v>32.75</v>
      </c>
      <c r="F91" s="69">
        <v>1280525</v>
      </c>
      <c r="G91" s="69">
        <v>1.9</v>
      </c>
    </row>
    <row r="92" spans="1:7" x14ac:dyDescent="0.25">
      <c r="A92" s="69" t="s">
        <v>242</v>
      </c>
      <c r="B92" s="69" t="s">
        <v>243</v>
      </c>
      <c r="C92" s="69" t="s">
        <v>244</v>
      </c>
      <c r="D92" s="69">
        <v>63100</v>
      </c>
      <c r="E92" s="69">
        <v>9.69</v>
      </c>
      <c r="F92" s="69">
        <v>611439</v>
      </c>
      <c r="G92" s="69">
        <v>0.9</v>
      </c>
    </row>
    <row r="93" spans="1:7" x14ac:dyDescent="0.25">
      <c r="A93" s="69" t="s">
        <v>245</v>
      </c>
      <c r="B93" s="69" t="s">
        <v>246</v>
      </c>
      <c r="C93" s="69" t="s">
        <v>247</v>
      </c>
      <c r="D93" s="69">
        <v>8300</v>
      </c>
      <c r="E93" s="69">
        <v>36.36</v>
      </c>
      <c r="F93" s="69">
        <v>301788</v>
      </c>
      <c r="G93" s="69">
        <v>0.4</v>
      </c>
    </row>
    <row r="94" spans="1:7" x14ac:dyDescent="0.25">
      <c r="A94" s="69" t="s">
        <v>345</v>
      </c>
      <c r="B94" s="69" t="s">
        <v>346</v>
      </c>
      <c r="C94" s="69">
        <v>830879102</v>
      </c>
      <c r="D94" s="69">
        <v>2400</v>
      </c>
      <c r="E94" s="69">
        <v>62.64</v>
      </c>
      <c r="F94" s="69">
        <v>150336</v>
      </c>
      <c r="G94" s="69">
        <v>0.2</v>
      </c>
    </row>
    <row r="95" spans="1:7" x14ac:dyDescent="0.25">
      <c r="A95" s="69" t="s">
        <v>248</v>
      </c>
      <c r="B95" s="69" t="s">
        <v>249</v>
      </c>
      <c r="C95" s="69">
        <v>336901103</v>
      </c>
      <c r="D95" s="69">
        <v>5700</v>
      </c>
      <c r="E95" s="69">
        <v>51.41</v>
      </c>
      <c r="F95" s="69">
        <v>293037</v>
      </c>
      <c r="G95" s="69">
        <v>0.4</v>
      </c>
    </row>
    <row r="96" spans="1:7" x14ac:dyDescent="0.25">
      <c r="A96" s="69" t="s">
        <v>250</v>
      </c>
      <c r="B96" s="69" t="s">
        <v>251</v>
      </c>
      <c r="C96" s="69">
        <v>783859101</v>
      </c>
      <c r="D96" s="69">
        <v>1800</v>
      </c>
      <c r="E96" s="69">
        <v>37.72</v>
      </c>
      <c r="F96" s="69">
        <v>67896</v>
      </c>
      <c r="G96" s="69">
        <v>0.1</v>
      </c>
    </row>
    <row r="97" spans="1:7" x14ac:dyDescent="0.25">
      <c r="A97" s="69" t="s">
        <v>252</v>
      </c>
      <c r="B97" s="69" t="s">
        <v>253</v>
      </c>
      <c r="C97" s="69" t="s">
        <v>254</v>
      </c>
      <c r="D97" s="69">
        <v>43500</v>
      </c>
      <c r="E97" s="69">
        <v>28.15</v>
      </c>
      <c r="F97" s="69">
        <v>1224525</v>
      </c>
      <c r="G97" s="69">
        <v>1.8</v>
      </c>
    </row>
    <row r="98" spans="1:7" x14ac:dyDescent="0.25">
      <c r="A98" s="69" t="s">
        <v>255</v>
      </c>
      <c r="B98" s="69" t="s">
        <v>256</v>
      </c>
      <c r="C98" s="69">
        <v>890516107</v>
      </c>
      <c r="D98" s="69">
        <v>16500</v>
      </c>
      <c r="E98" s="69">
        <v>34.35</v>
      </c>
      <c r="F98" s="69">
        <v>566775</v>
      </c>
      <c r="G98" s="69">
        <v>0.8</v>
      </c>
    </row>
    <row r="99" spans="1:7" x14ac:dyDescent="0.25">
      <c r="A99" s="69" t="s">
        <v>257</v>
      </c>
      <c r="B99" s="69" t="s">
        <v>258</v>
      </c>
      <c r="C99" s="69" t="s">
        <v>259</v>
      </c>
      <c r="D99" s="69">
        <v>34900</v>
      </c>
      <c r="E99" s="69">
        <v>37.880000000000003</v>
      </c>
      <c r="F99" s="69">
        <v>1322012</v>
      </c>
      <c r="G99" s="69">
        <v>1.9</v>
      </c>
    </row>
    <row r="100" spans="1:7" x14ac:dyDescent="0.25">
      <c r="A100" s="69" t="s">
        <v>260</v>
      </c>
      <c r="B100" s="69" t="s">
        <v>261</v>
      </c>
      <c r="C100" s="69" t="s">
        <v>262</v>
      </c>
      <c r="D100" s="69">
        <v>21200</v>
      </c>
      <c r="E100" s="69">
        <v>20.25</v>
      </c>
      <c r="F100" s="69">
        <v>429300</v>
      </c>
      <c r="G100" s="69">
        <v>0.6</v>
      </c>
    </row>
    <row r="101" spans="1:7" x14ac:dyDescent="0.25">
      <c r="A101" s="69" t="s">
        <v>263</v>
      </c>
      <c r="B101" s="69" t="s">
        <v>264</v>
      </c>
      <c r="C101" s="69">
        <v>974250102</v>
      </c>
      <c r="D101" s="69">
        <v>900</v>
      </c>
      <c r="E101" s="69">
        <v>177</v>
      </c>
      <c r="F101" s="69">
        <v>159300</v>
      </c>
      <c r="G101" s="69">
        <v>0.2</v>
      </c>
    </row>
    <row r="102" spans="1:7" x14ac:dyDescent="0.25">
      <c r="A102" s="69" t="s">
        <v>265</v>
      </c>
      <c r="B102" s="69" t="s">
        <v>266</v>
      </c>
      <c r="C102" s="69">
        <v>948849104</v>
      </c>
      <c r="D102" s="69">
        <v>5600</v>
      </c>
      <c r="E102" s="69">
        <v>39.83</v>
      </c>
      <c r="F102" s="69">
        <v>223048</v>
      </c>
      <c r="G102" s="69">
        <v>0.3</v>
      </c>
    </row>
    <row r="103" spans="1:7" x14ac:dyDescent="0.25">
      <c r="A103" s="69" t="s">
        <v>267</v>
      </c>
      <c r="B103" s="69" t="s">
        <v>268</v>
      </c>
      <c r="C103" s="69">
        <v>929566107</v>
      </c>
      <c r="D103" s="69">
        <v>67400</v>
      </c>
      <c r="E103" s="69">
        <v>15.75</v>
      </c>
      <c r="F103" s="69">
        <v>1061550</v>
      </c>
      <c r="G103" s="69">
        <v>1.5</v>
      </c>
    </row>
    <row r="104" spans="1:7" x14ac:dyDescent="0.25">
      <c r="A104" s="69" t="s">
        <v>269</v>
      </c>
      <c r="B104" s="69" t="s">
        <v>270</v>
      </c>
      <c r="C104" s="69">
        <v>981811102</v>
      </c>
      <c r="D104" s="69">
        <v>5600</v>
      </c>
      <c r="E104" s="69">
        <v>38.299999999999997</v>
      </c>
      <c r="F104" s="69">
        <v>214479.9999999</v>
      </c>
      <c r="G104" s="69">
        <v>0.3</v>
      </c>
    </row>
    <row r="105" spans="1:7" x14ac:dyDescent="0.25">
      <c r="A105" s="69" t="s">
        <v>324</v>
      </c>
      <c r="B105" s="69" t="s">
        <v>325</v>
      </c>
      <c r="C105" s="69">
        <v>950810101</v>
      </c>
      <c r="D105" s="69">
        <v>2700</v>
      </c>
      <c r="E105" s="69">
        <v>36.479999999999997</v>
      </c>
      <c r="F105" s="69">
        <v>98495.999999899999</v>
      </c>
      <c r="G105" s="69">
        <v>0.1</v>
      </c>
    </row>
    <row r="106" spans="1:7" x14ac:dyDescent="0.25">
      <c r="A106" s="69" t="s">
        <v>271</v>
      </c>
      <c r="B106" s="69" t="s">
        <v>272</v>
      </c>
      <c r="C106" s="69" t="s">
        <v>273</v>
      </c>
      <c r="D106" s="69">
        <v>66900</v>
      </c>
      <c r="E106" s="69">
        <v>4.28</v>
      </c>
      <c r="F106" s="69">
        <v>286332</v>
      </c>
      <c r="G106" s="69">
        <v>0.4</v>
      </c>
    </row>
    <row r="107" spans="1:7" x14ac:dyDescent="0.25">
      <c r="A107" s="69"/>
      <c r="B107" s="69"/>
      <c r="C107" s="69"/>
      <c r="D107" s="69"/>
      <c r="E107" s="69"/>
      <c r="F107" s="69" t="s">
        <v>54</v>
      </c>
      <c r="G107" s="69"/>
    </row>
    <row r="108" spans="1:7" x14ac:dyDescent="0.25">
      <c r="A108" s="69"/>
      <c r="B108" s="69"/>
      <c r="C108" s="69"/>
      <c r="D108" s="69"/>
      <c r="E108" s="69"/>
      <c r="F108" s="69">
        <v>65916258</v>
      </c>
      <c r="G108" s="69">
        <v>99</v>
      </c>
    </row>
    <row r="109" spans="1:7" x14ac:dyDescent="0.25">
      <c r="A109" s="67"/>
      <c r="B109" s="67"/>
      <c r="C109" s="67"/>
      <c r="D109" s="67"/>
      <c r="E109" s="67"/>
      <c r="F109" s="67"/>
      <c r="G109" s="67"/>
    </row>
    <row r="110" spans="1:7" x14ac:dyDescent="0.25">
      <c r="A110" s="69" t="s">
        <v>55</v>
      </c>
      <c r="B110" s="69"/>
      <c r="C110" s="69"/>
      <c r="D110" s="69"/>
      <c r="E110" s="69"/>
      <c r="F110" s="69"/>
      <c r="G110" s="69"/>
    </row>
    <row r="111" spans="1:7" x14ac:dyDescent="0.25">
      <c r="A111" s="69" t="s">
        <v>56</v>
      </c>
      <c r="B111" s="69"/>
      <c r="C111" s="69"/>
      <c r="D111" s="69"/>
      <c r="E111" s="69"/>
      <c r="F111" s="69"/>
      <c r="G111" s="69"/>
    </row>
    <row r="112" spans="1:7" x14ac:dyDescent="0.25">
      <c r="A112" s="69" t="s">
        <v>37</v>
      </c>
      <c r="B112" s="69" t="s">
        <v>39</v>
      </c>
      <c r="C112" s="69" t="s">
        <v>89</v>
      </c>
      <c r="D112" s="69"/>
      <c r="E112" s="69"/>
      <c r="F112" s="69">
        <v>1358.95</v>
      </c>
      <c r="G112" s="69">
        <v>0</v>
      </c>
    </row>
    <row r="113" spans="1:7" x14ac:dyDescent="0.25">
      <c r="A113" s="69" t="s">
        <v>88</v>
      </c>
      <c r="B113" s="69" t="s">
        <v>57</v>
      </c>
      <c r="C113" s="69" t="s">
        <v>90</v>
      </c>
      <c r="D113" s="69"/>
      <c r="E113" s="69"/>
      <c r="F113" s="69">
        <v>505595.33999990002</v>
      </c>
      <c r="G113" s="69">
        <v>0.7</v>
      </c>
    </row>
    <row r="114" spans="1:7" x14ac:dyDescent="0.25">
      <c r="A114" s="69" t="s">
        <v>58</v>
      </c>
      <c r="B114" s="69" t="s">
        <v>41</v>
      </c>
      <c r="C114" s="69" t="s">
        <v>91</v>
      </c>
      <c r="D114" s="69"/>
      <c r="E114" s="69"/>
      <c r="F114" s="69">
        <v>112369.25</v>
      </c>
      <c r="G114" s="69">
        <v>0.1</v>
      </c>
    </row>
    <row r="115" spans="1:7" x14ac:dyDescent="0.25">
      <c r="A115" s="69" t="s">
        <v>347</v>
      </c>
      <c r="B115" s="69" t="s">
        <v>348</v>
      </c>
      <c r="C115" s="69" t="s">
        <v>90</v>
      </c>
      <c r="D115" s="69"/>
      <c r="E115" s="69"/>
      <c r="F115" s="69">
        <v>3175</v>
      </c>
      <c r="G115" s="69">
        <v>0</v>
      </c>
    </row>
    <row r="116" spans="1:7" x14ac:dyDescent="0.25">
      <c r="A116" s="69"/>
      <c r="B116" s="69"/>
      <c r="C116" s="69"/>
      <c r="D116" s="69"/>
      <c r="E116" s="69"/>
      <c r="F116" s="69" t="s">
        <v>54</v>
      </c>
      <c r="G116" s="69"/>
    </row>
    <row r="117" spans="1:7" x14ac:dyDescent="0.25">
      <c r="A117" s="69"/>
      <c r="B117" s="69"/>
      <c r="C117" s="69"/>
      <c r="D117" s="69"/>
      <c r="E117" s="69"/>
      <c r="F117" s="69">
        <v>622498.53999990004</v>
      </c>
      <c r="G117" s="69">
        <v>0.9</v>
      </c>
    </row>
    <row r="118" spans="1:7" x14ac:dyDescent="0.25">
      <c r="A118" s="65"/>
      <c r="B118" s="65"/>
      <c r="C118" s="65"/>
      <c r="D118" s="65"/>
      <c r="E118" s="65"/>
      <c r="F118" s="66"/>
      <c r="G118" s="65"/>
    </row>
    <row r="119" spans="1:7" x14ac:dyDescent="0.25">
      <c r="A119" s="69"/>
      <c r="B119" s="69"/>
      <c r="C119" s="69"/>
      <c r="D119" s="69"/>
      <c r="E119" s="69"/>
      <c r="F119" s="69" t="s">
        <v>54</v>
      </c>
      <c r="G119" s="69"/>
    </row>
    <row r="120" spans="1:7" x14ac:dyDescent="0.25">
      <c r="A120" s="69" t="s">
        <v>59</v>
      </c>
      <c r="B120" s="69"/>
      <c r="C120" s="69"/>
      <c r="D120" s="69"/>
      <c r="E120" s="69"/>
      <c r="F120" s="69">
        <v>66538756.539999999</v>
      </c>
      <c r="G120" s="69">
        <v>100</v>
      </c>
    </row>
    <row r="121" spans="1:7" x14ac:dyDescent="0.25">
      <c r="A121" s="69"/>
      <c r="B121" s="69"/>
      <c r="C121" s="69"/>
      <c r="D121" s="69"/>
      <c r="E121" s="69"/>
      <c r="F121" s="70" t="s">
        <v>94</v>
      </c>
      <c r="G121" s="69"/>
    </row>
    <row r="122" spans="1:7" x14ac:dyDescent="0.25">
      <c r="A122" s="62"/>
      <c r="B122" s="62"/>
      <c r="C122" s="62"/>
      <c r="D122" s="62"/>
      <c r="E122" s="62"/>
      <c r="F122" s="62"/>
      <c r="G122" s="62"/>
    </row>
    <row r="124" spans="1:7" x14ac:dyDescent="0.25">
      <c r="A124" s="62"/>
      <c r="B124" s="62"/>
      <c r="C124" s="62"/>
      <c r="D124" s="62"/>
      <c r="E124" s="62"/>
      <c r="F124" s="62"/>
      <c r="G124" s="62"/>
    </row>
    <row r="125" spans="1:7" x14ac:dyDescent="0.25">
      <c r="A125" s="62"/>
      <c r="B125" s="62"/>
      <c r="C125" s="62"/>
      <c r="D125" s="62"/>
      <c r="E125" s="62"/>
      <c r="F125" s="62"/>
      <c r="G125" s="62"/>
    </row>
    <row r="126" spans="1:7" x14ac:dyDescent="0.25">
      <c r="A126" s="62"/>
      <c r="B126" s="62"/>
      <c r="C126" s="62"/>
      <c r="D126" s="62"/>
      <c r="E126" s="62"/>
      <c r="F126" s="63"/>
      <c r="G126" s="62"/>
    </row>
  </sheetData>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1"/>
  <sheetViews>
    <sheetView topLeftCell="A103" workbookViewId="0">
      <selection sqref="A1:I121"/>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5.5703125" style="55"/>
  </cols>
  <sheetData>
    <row r="1" spans="1:9" x14ac:dyDescent="0.25">
      <c r="A1" s="72" t="s">
        <v>15</v>
      </c>
      <c r="B1" s="72"/>
      <c r="C1" s="72"/>
      <c r="D1" s="72"/>
      <c r="E1" s="72"/>
      <c r="F1" s="72"/>
      <c r="G1" s="72"/>
      <c r="H1" s="72"/>
      <c r="I1" s="72"/>
    </row>
    <row r="2" spans="1:9" x14ac:dyDescent="0.25">
      <c r="A2" s="72" t="s">
        <v>16</v>
      </c>
      <c r="B2" s="72"/>
      <c r="C2" s="72"/>
      <c r="D2" s="72"/>
      <c r="E2" s="72"/>
      <c r="F2" s="72"/>
      <c r="G2" s="72"/>
      <c r="H2" s="72"/>
      <c r="I2" s="72"/>
    </row>
    <row r="3" spans="1:9" x14ac:dyDescent="0.25">
      <c r="A3" s="72" t="s">
        <v>322</v>
      </c>
      <c r="B3" s="72"/>
      <c r="C3" s="72"/>
      <c r="D3" s="72"/>
      <c r="E3" s="72"/>
      <c r="F3" s="72"/>
      <c r="G3" s="72"/>
      <c r="H3" s="72"/>
      <c r="I3" s="72"/>
    </row>
    <row r="4" spans="1:9" x14ac:dyDescent="0.25">
      <c r="A4" s="72" t="s">
        <v>323</v>
      </c>
      <c r="B4" s="72"/>
      <c r="C4" s="72"/>
      <c r="D4" s="72"/>
      <c r="E4" s="72"/>
      <c r="F4" s="72"/>
      <c r="G4" s="72"/>
      <c r="H4" s="72"/>
      <c r="I4" s="72"/>
    </row>
    <row r="5" spans="1:9" x14ac:dyDescent="0.25">
      <c r="A5" s="73" t="s">
        <v>349</v>
      </c>
      <c r="B5" s="72"/>
      <c r="C5" s="72"/>
      <c r="D5" s="72"/>
      <c r="E5" s="72"/>
      <c r="F5" s="72"/>
      <c r="G5" s="72"/>
      <c r="H5" s="72"/>
      <c r="I5" s="72"/>
    </row>
    <row r="6" spans="1:9" x14ac:dyDescent="0.25">
      <c r="A6" s="10"/>
      <c r="B6" s="10"/>
      <c r="C6" s="11"/>
      <c r="D6" s="11"/>
      <c r="E6" s="10"/>
      <c r="F6" s="10"/>
      <c r="G6" s="10"/>
      <c r="H6" s="10"/>
    </row>
    <row r="7" spans="1:9" x14ac:dyDescent="0.25">
      <c r="A7" s="57"/>
      <c r="B7" s="57"/>
      <c r="C7" s="57"/>
      <c r="D7" s="57"/>
      <c r="E7" s="57"/>
      <c r="F7" s="57"/>
      <c r="G7" s="57"/>
      <c r="H7" s="57"/>
      <c r="I7" s="57"/>
    </row>
    <row r="8" spans="1:9" x14ac:dyDescent="0.25">
      <c r="A8" s="72" t="s">
        <v>17</v>
      </c>
      <c r="B8" s="72"/>
      <c r="C8" s="72" t="s">
        <v>18</v>
      </c>
      <c r="D8" s="72" t="s">
        <v>19</v>
      </c>
      <c r="E8" s="72"/>
      <c r="F8" s="72" t="s">
        <v>20</v>
      </c>
      <c r="G8" s="72" t="s">
        <v>21</v>
      </c>
      <c r="H8" s="72" t="s">
        <v>21</v>
      </c>
      <c r="I8" s="72" t="s">
        <v>18</v>
      </c>
    </row>
    <row r="9" spans="1:9" x14ac:dyDescent="0.25">
      <c r="A9" s="72" t="s">
        <v>22</v>
      </c>
      <c r="B9" s="72" t="s">
        <v>23</v>
      </c>
      <c r="C9" s="72" t="s">
        <v>24</v>
      </c>
      <c r="D9" s="72" t="s">
        <v>24</v>
      </c>
      <c r="E9" s="72" t="s">
        <v>25</v>
      </c>
      <c r="F9" s="72" t="s">
        <v>26</v>
      </c>
      <c r="G9" s="72" t="s">
        <v>27</v>
      </c>
      <c r="H9" s="72" t="s">
        <v>28</v>
      </c>
      <c r="I9" s="72" t="s">
        <v>29</v>
      </c>
    </row>
    <row r="10" spans="1:9" x14ac:dyDescent="0.25">
      <c r="A10" s="72" t="s">
        <v>30</v>
      </c>
      <c r="B10" s="72" t="s">
        <v>31</v>
      </c>
      <c r="C10" s="72" t="s">
        <v>32</v>
      </c>
      <c r="D10" s="72" t="s">
        <v>32</v>
      </c>
      <c r="E10" s="72" t="s">
        <v>33</v>
      </c>
      <c r="F10" s="72" t="s">
        <v>34</v>
      </c>
      <c r="G10" s="72" t="s">
        <v>30</v>
      </c>
      <c r="H10" s="72" t="s">
        <v>35</v>
      </c>
      <c r="I10" s="72" t="s">
        <v>33</v>
      </c>
    </row>
    <row r="11" spans="1:9" x14ac:dyDescent="0.25">
      <c r="A11" s="57"/>
      <c r="B11" s="57"/>
      <c r="C11" s="58"/>
      <c r="D11" s="58"/>
      <c r="E11" s="57"/>
      <c r="F11" s="57"/>
      <c r="G11" s="57"/>
      <c r="H11" s="57"/>
      <c r="I11" s="57"/>
    </row>
    <row r="12" spans="1:9" x14ac:dyDescent="0.25">
      <c r="A12" s="72" t="s">
        <v>40</v>
      </c>
      <c r="B12" s="72" t="s">
        <v>104</v>
      </c>
      <c r="C12" s="74">
        <v>43770</v>
      </c>
      <c r="D12" s="74">
        <v>43787</v>
      </c>
      <c r="E12" s="72"/>
      <c r="F12" s="72"/>
      <c r="G12" s="72" t="s">
        <v>38</v>
      </c>
      <c r="H12" s="72" t="s">
        <v>41</v>
      </c>
      <c r="I12" s="72">
        <v>16200</v>
      </c>
    </row>
    <row r="13" spans="1:9" x14ac:dyDescent="0.25">
      <c r="A13" s="72" t="s">
        <v>40</v>
      </c>
      <c r="B13" s="72" t="s">
        <v>196</v>
      </c>
      <c r="C13" s="74">
        <v>43770</v>
      </c>
      <c r="D13" s="74">
        <v>43811</v>
      </c>
      <c r="E13" s="72"/>
      <c r="F13" s="72"/>
      <c r="G13" s="72" t="s">
        <v>38</v>
      </c>
      <c r="H13" s="72" t="s">
        <v>41</v>
      </c>
      <c r="I13" s="72">
        <v>1175</v>
      </c>
    </row>
    <row r="14" spans="1:9" x14ac:dyDescent="0.25">
      <c r="A14" s="72" t="s">
        <v>40</v>
      </c>
      <c r="B14" s="72" t="s">
        <v>294</v>
      </c>
      <c r="C14" s="74">
        <v>43770</v>
      </c>
      <c r="D14" s="74">
        <v>43798</v>
      </c>
      <c r="E14" s="72"/>
      <c r="F14" s="72"/>
      <c r="G14" s="72" t="s">
        <v>38</v>
      </c>
      <c r="H14" s="72" t="s">
        <v>41</v>
      </c>
      <c r="I14" s="72">
        <v>2000</v>
      </c>
    </row>
    <row r="15" spans="1:9" x14ac:dyDescent="0.25">
      <c r="A15" s="72" t="s">
        <v>40</v>
      </c>
      <c r="B15" s="72" t="s">
        <v>216</v>
      </c>
      <c r="C15" s="74">
        <v>43770</v>
      </c>
      <c r="D15" s="74">
        <v>43782</v>
      </c>
      <c r="E15" s="72"/>
      <c r="F15" s="72"/>
      <c r="G15" s="72" t="s">
        <v>38</v>
      </c>
      <c r="H15" s="72" t="s">
        <v>41</v>
      </c>
      <c r="I15" s="72">
        <v>12474</v>
      </c>
    </row>
    <row r="16" spans="1:9" x14ac:dyDescent="0.25">
      <c r="A16" s="72" t="s">
        <v>77</v>
      </c>
      <c r="B16" s="72" t="s">
        <v>58</v>
      </c>
      <c r="C16" s="74">
        <v>43773</v>
      </c>
      <c r="D16" s="74">
        <v>43773</v>
      </c>
      <c r="E16" s="72"/>
      <c r="F16" s="72"/>
      <c r="G16" s="72" t="s">
        <v>38</v>
      </c>
      <c r="H16" s="72" t="s">
        <v>348</v>
      </c>
      <c r="I16" s="72">
        <v>3175</v>
      </c>
    </row>
    <row r="17" spans="1:9" x14ac:dyDescent="0.25">
      <c r="A17" s="72" t="s">
        <v>40</v>
      </c>
      <c r="B17" s="72" t="s">
        <v>248</v>
      </c>
      <c r="C17" s="74">
        <v>43773</v>
      </c>
      <c r="D17" s="74">
        <v>43784</v>
      </c>
      <c r="E17" s="72"/>
      <c r="F17" s="72"/>
      <c r="G17" s="72" t="s">
        <v>38</v>
      </c>
      <c r="H17" s="72" t="s">
        <v>41</v>
      </c>
      <c r="I17" s="72">
        <v>1218</v>
      </c>
    </row>
    <row r="18" spans="1:9" x14ac:dyDescent="0.25">
      <c r="A18" s="72" t="s">
        <v>40</v>
      </c>
      <c r="B18" s="72" t="s">
        <v>283</v>
      </c>
      <c r="C18" s="74">
        <v>43774</v>
      </c>
      <c r="D18" s="74">
        <v>43782</v>
      </c>
      <c r="E18" s="72"/>
      <c r="F18" s="72"/>
      <c r="G18" s="72" t="s">
        <v>38</v>
      </c>
      <c r="H18" s="72" t="s">
        <v>41</v>
      </c>
      <c r="I18" s="72">
        <v>476</v>
      </c>
    </row>
    <row r="19" spans="1:9" x14ac:dyDescent="0.25">
      <c r="A19" s="72" t="s">
        <v>40</v>
      </c>
      <c r="B19" s="72" t="s">
        <v>138</v>
      </c>
      <c r="C19" s="74">
        <v>43774</v>
      </c>
      <c r="D19" s="74">
        <v>43789</v>
      </c>
      <c r="E19" s="72"/>
      <c r="F19" s="72"/>
      <c r="G19" s="72" t="s">
        <v>38</v>
      </c>
      <c r="H19" s="72" t="s">
        <v>41</v>
      </c>
      <c r="I19" s="72">
        <v>3762</v>
      </c>
    </row>
    <row r="20" spans="1:9" x14ac:dyDescent="0.25">
      <c r="A20" s="72" t="s">
        <v>40</v>
      </c>
      <c r="B20" s="72" t="s">
        <v>212</v>
      </c>
      <c r="C20" s="74">
        <v>43774</v>
      </c>
      <c r="D20" s="74">
        <v>43801</v>
      </c>
      <c r="E20" s="72"/>
      <c r="F20" s="72"/>
      <c r="G20" s="72" t="s">
        <v>38</v>
      </c>
      <c r="H20" s="72" t="s">
        <v>41</v>
      </c>
      <c r="I20" s="72">
        <v>1548</v>
      </c>
    </row>
    <row r="21" spans="1:9" x14ac:dyDescent="0.25">
      <c r="A21" s="72" t="s">
        <v>40</v>
      </c>
      <c r="B21" s="72" t="s">
        <v>263</v>
      </c>
      <c r="C21" s="74">
        <v>43774</v>
      </c>
      <c r="D21" s="74">
        <v>43801</v>
      </c>
      <c r="E21" s="72"/>
      <c r="F21" s="72"/>
      <c r="G21" s="72" t="s">
        <v>38</v>
      </c>
      <c r="H21" s="72" t="s">
        <v>41</v>
      </c>
      <c r="I21" s="72">
        <v>350</v>
      </c>
    </row>
    <row r="22" spans="1:9" x14ac:dyDescent="0.25">
      <c r="A22" s="72" t="s">
        <v>281</v>
      </c>
      <c r="B22" s="72" t="s">
        <v>248</v>
      </c>
      <c r="C22" s="74">
        <v>43774</v>
      </c>
      <c r="D22" s="74">
        <v>43776</v>
      </c>
      <c r="E22" s="72">
        <v>1500</v>
      </c>
      <c r="F22" s="72"/>
      <c r="G22" s="72" t="s">
        <v>38</v>
      </c>
      <c r="H22" s="72" t="s">
        <v>57</v>
      </c>
      <c r="I22" s="72">
        <v>78435.3</v>
      </c>
    </row>
    <row r="23" spans="1:9" x14ac:dyDescent="0.25">
      <c r="A23" s="72" t="s">
        <v>281</v>
      </c>
      <c r="B23" s="72" t="s">
        <v>99</v>
      </c>
      <c r="C23" s="74">
        <v>43774</v>
      </c>
      <c r="D23" s="74">
        <v>43776</v>
      </c>
      <c r="E23" s="72">
        <v>18000</v>
      </c>
      <c r="F23" s="72"/>
      <c r="G23" s="72" t="s">
        <v>38</v>
      </c>
      <c r="H23" s="72" t="s">
        <v>57</v>
      </c>
      <c r="I23" s="72">
        <v>170611.20000000001</v>
      </c>
    </row>
    <row r="24" spans="1:9" x14ac:dyDescent="0.25">
      <c r="A24" s="72" t="s">
        <v>282</v>
      </c>
      <c r="B24" s="72" t="s">
        <v>114</v>
      </c>
      <c r="C24" s="74">
        <v>43774</v>
      </c>
      <c r="D24" s="74">
        <v>43776</v>
      </c>
      <c r="E24" s="72">
        <v>9300</v>
      </c>
      <c r="F24" s="72"/>
      <c r="G24" s="72" t="s">
        <v>38</v>
      </c>
      <c r="H24" s="72" t="s">
        <v>57</v>
      </c>
      <c r="I24" s="72">
        <v>255302.03</v>
      </c>
    </row>
    <row r="25" spans="1:9" x14ac:dyDescent="0.25">
      <c r="A25" s="72" t="s">
        <v>282</v>
      </c>
      <c r="B25" s="72" t="s">
        <v>107</v>
      </c>
      <c r="C25" s="74">
        <v>43774</v>
      </c>
      <c r="D25" s="74">
        <v>43776</v>
      </c>
      <c r="E25" s="72">
        <v>33800</v>
      </c>
      <c r="F25" s="72"/>
      <c r="G25" s="72" t="s">
        <v>38</v>
      </c>
      <c r="H25" s="72" t="s">
        <v>57</v>
      </c>
      <c r="I25" s="72">
        <v>443693.55</v>
      </c>
    </row>
    <row r="26" spans="1:9" x14ac:dyDescent="0.25">
      <c r="A26" s="72" t="s">
        <v>282</v>
      </c>
      <c r="B26" s="72" t="s">
        <v>110</v>
      </c>
      <c r="C26" s="74">
        <v>43774</v>
      </c>
      <c r="D26" s="74">
        <v>43776</v>
      </c>
      <c r="E26" s="72">
        <v>30800</v>
      </c>
      <c r="F26" s="72"/>
      <c r="G26" s="72" t="s">
        <v>38</v>
      </c>
      <c r="H26" s="72" t="s">
        <v>57</v>
      </c>
      <c r="I26" s="72">
        <v>1153125.04</v>
      </c>
    </row>
    <row r="27" spans="1:9" x14ac:dyDescent="0.25">
      <c r="A27" s="72" t="s">
        <v>281</v>
      </c>
      <c r="B27" s="72" t="s">
        <v>122</v>
      </c>
      <c r="C27" s="74">
        <v>43774</v>
      </c>
      <c r="D27" s="74">
        <v>43776</v>
      </c>
      <c r="E27" s="72">
        <v>7800</v>
      </c>
      <c r="F27" s="72"/>
      <c r="G27" s="72" t="s">
        <v>38</v>
      </c>
      <c r="H27" s="72" t="s">
        <v>57</v>
      </c>
      <c r="I27" s="72">
        <v>289982.94</v>
      </c>
    </row>
    <row r="28" spans="1:9" x14ac:dyDescent="0.25">
      <c r="A28" s="72" t="s">
        <v>282</v>
      </c>
      <c r="B28" s="72" t="s">
        <v>124</v>
      </c>
      <c r="C28" s="74">
        <v>43774</v>
      </c>
      <c r="D28" s="74">
        <v>43776</v>
      </c>
      <c r="E28" s="72">
        <v>46900</v>
      </c>
      <c r="F28" s="72"/>
      <c r="G28" s="72" t="s">
        <v>38</v>
      </c>
      <c r="H28" s="72" t="s">
        <v>57</v>
      </c>
      <c r="I28" s="72">
        <v>360512.82</v>
      </c>
    </row>
    <row r="29" spans="1:9" x14ac:dyDescent="0.25">
      <c r="A29" s="72" t="s">
        <v>281</v>
      </c>
      <c r="B29" s="72" t="s">
        <v>333</v>
      </c>
      <c r="C29" s="74">
        <v>43774</v>
      </c>
      <c r="D29" s="74">
        <v>43776</v>
      </c>
      <c r="E29" s="72">
        <v>4900</v>
      </c>
      <c r="F29" s="72"/>
      <c r="G29" s="72" t="s">
        <v>38</v>
      </c>
      <c r="H29" s="72" t="s">
        <v>57</v>
      </c>
      <c r="I29" s="72">
        <v>124286.05</v>
      </c>
    </row>
    <row r="30" spans="1:9" x14ac:dyDescent="0.25">
      <c r="A30" s="72" t="s">
        <v>282</v>
      </c>
      <c r="B30" s="72" t="s">
        <v>283</v>
      </c>
      <c r="C30" s="74">
        <v>43774</v>
      </c>
      <c r="D30" s="74">
        <v>43776</v>
      </c>
      <c r="E30" s="72">
        <v>3400</v>
      </c>
      <c r="F30" s="72"/>
      <c r="G30" s="72" t="s">
        <v>38</v>
      </c>
      <c r="H30" s="72" t="s">
        <v>57</v>
      </c>
      <c r="I30" s="72">
        <v>66833.78</v>
      </c>
    </row>
    <row r="31" spans="1:9" x14ac:dyDescent="0.25">
      <c r="A31" s="72" t="s">
        <v>281</v>
      </c>
      <c r="B31" s="72" t="s">
        <v>138</v>
      </c>
      <c r="C31" s="74">
        <v>43774</v>
      </c>
      <c r="D31" s="74">
        <v>43776</v>
      </c>
      <c r="E31" s="72">
        <v>4500</v>
      </c>
      <c r="F31" s="72"/>
      <c r="G31" s="72" t="s">
        <v>38</v>
      </c>
      <c r="H31" s="72" t="s">
        <v>57</v>
      </c>
      <c r="I31" s="72">
        <v>191233.35</v>
      </c>
    </row>
    <row r="32" spans="1:9" x14ac:dyDescent="0.25">
      <c r="A32" s="72" t="s">
        <v>281</v>
      </c>
      <c r="B32" s="72" t="s">
        <v>331</v>
      </c>
      <c r="C32" s="74">
        <v>43774</v>
      </c>
      <c r="D32" s="74">
        <v>43776</v>
      </c>
      <c r="E32" s="72">
        <v>4000</v>
      </c>
      <c r="F32" s="72"/>
      <c r="G32" s="72" t="s">
        <v>38</v>
      </c>
      <c r="H32" s="72" t="s">
        <v>57</v>
      </c>
      <c r="I32" s="72">
        <v>108772</v>
      </c>
    </row>
    <row r="33" spans="1:9" x14ac:dyDescent="0.25">
      <c r="A33" s="72" t="s">
        <v>281</v>
      </c>
      <c r="B33" s="72" t="s">
        <v>336</v>
      </c>
      <c r="C33" s="74">
        <v>43774</v>
      </c>
      <c r="D33" s="74">
        <v>43776</v>
      </c>
      <c r="E33" s="72">
        <v>2600</v>
      </c>
      <c r="F33" s="72"/>
      <c r="G33" s="72" t="s">
        <v>38</v>
      </c>
      <c r="H33" s="72" t="s">
        <v>57</v>
      </c>
      <c r="I33" s="72">
        <v>81901.56</v>
      </c>
    </row>
    <row r="34" spans="1:9" x14ac:dyDescent="0.25">
      <c r="A34" s="72" t="s">
        <v>281</v>
      </c>
      <c r="B34" s="72" t="s">
        <v>145</v>
      </c>
      <c r="C34" s="74">
        <v>43774</v>
      </c>
      <c r="D34" s="74">
        <v>43776</v>
      </c>
      <c r="E34" s="72">
        <v>2700</v>
      </c>
      <c r="F34" s="72"/>
      <c r="G34" s="72" t="s">
        <v>38</v>
      </c>
      <c r="H34" s="72" t="s">
        <v>57</v>
      </c>
      <c r="I34" s="72">
        <v>117334.71</v>
      </c>
    </row>
    <row r="35" spans="1:9" x14ac:dyDescent="0.25">
      <c r="A35" s="72" t="s">
        <v>281</v>
      </c>
      <c r="B35" s="72" t="s">
        <v>148</v>
      </c>
      <c r="C35" s="74">
        <v>43774</v>
      </c>
      <c r="D35" s="74">
        <v>43776</v>
      </c>
      <c r="E35" s="72">
        <v>5100</v>
      </c>
      <c r="F35" s="72"/>
      <c r="G35" s="72" t="s">
        <v>38</v>
      </c>
      <c r="H35" s="72" t="s">
        <v>57</v>
      </c>
      <c r="I35" s="72">
        <v>211728.03</v>
      </c>
    </row>
    <row r="36" spans="1:9" x14ac:dyDescent="0.25">
      <c r="A36" s="72" t="s">
        <v>281</v>
      </c>
      <c r="B36" s="72" t="s">
        <v>143</v>
      </c>
      <c r="C36" s="74">
        <v>43774</v>
      </c>
      <c r="D36" s="74">
        <v>43776</v>
      </c>
      <c r="E36" s="72">
        <v>9700</v>
      </c>
      <c r="F36" s="72"/>
      <c r="G36" s="72" t="s">
        <v>38</v>
      </c>
      <c r="H36" s="72" t="s">
        <v>57</v>
      </c>
      <c r="I36" s="72">
        <v>355040.37</v>
      </c>
    </row>
    <row r="37" spans="1:9" x14ac:dyDescent="0.25">
      <c r="A37" s="72" t="s">
        <v>281</v>
      </c>
      <c r="B37" s="72" t="s">
        <v>339</v>
      </c>
      <c r="C37" s="74">
        <v>43774</v>
      </c>
      <c r="D37" s="74">
        <v>43776</v>
      </c>
      <c r="E37" s="72">
        <v>1200</v>
      </c>
      <c r="F37" s="72"/>
      <c r="G37" s="72" t="s">
        <v>38</v>
      </c>
      <c r="H37" s="72" t="s">
        <v>57</v>
      </c>
      <c r="I37" s="72">
        <v>73994.16</v>
      </c>
    </row>
    <row r="38" spans="1:9" x14ac:dyDescent="0.25">
      <c r="A38" s="72" t="s">
        <v>281</v>
      </c>
      <c r="B38" s="72" t="s">
        <v>343</v>
      </c>
      <c r="C38" s="74">
        <v>43774</v>
      </c>
      <c r="D38" s="74">
        <v>43776</v>
      </c>
      <c r="E38" s="72">
        <v>10200</v>
      </c>
      <c r="F38" s="72"/>
      <c r="G38" s="72" t="s">
        <v>38</v>
      </c>
      <c r="H38" s="72" t="s">
        <v>57</v>
      </c>
      <c r="I38" s="72">
        <v>376743.12</v>
      </c>
    </row>
    <row r="39" spans="1:9" x14ac:dyDescent="0.25">
      <c r="A39" s="72" t="s">
        <v>281</v>
      </c>
      <c r="B39" s="72" t="s">
        <v>341</v>
      </c>
      <c r="C39" s="74">
        <v>43774</v>
      </c>
      <c r="D39" s="74">
        <v>43776</v>
      </c>
      <c r="E39" s="72">
        <v>11200</v>
      </c>
      <c r="F39" s="72"/>
      <c r="G39" s="72" t="s">
        <v>38</v>
      </c>
      <c r="H39" s="72" t="s">
        <v>57</v>
      </c>
      <c r="I39" s="72">
        <v>337738.23999999999</v>
      </c>
    </row>
    <row r="40" spans="1:9" x14ac:dyDescent="0.25">
      <c r="A40" s="72" t="s">
        <v>282</v>
      </c>
      <c r="B40" s="72" t="s">
        <v>163</v>
      </c>
      <c r="C40" s="74">
        <v>43774</v>
      </c>
      <c r="D40" s="74">
        <v>43776</v>
      </c>
      <c r="E40" s="72">
        <v>1800</v>
      </c>
      <c r="F40" s="72"/>
      <c r="G40" s="72" t="s">
        <v>38</v>
      </c>
      <c r="H40" s="72" t="s">
        <v>57</v>
      </c>
      <c r="I40" s="72">
        <v>76336.23</v>
      </c>
    </row>
    <row r="41" spans="1:9" x14ac:dyDescent="0.25">
      <c r="A41" s="72" t="s">
        <v>281</v>
      </c>
      <c r="B41" s="72" t="s">
        <v>286</v>
      </c>
      <c r="C41" s="74">
        <v>43774</v>
      </c>
      <c r="D41" s="74">
        <v>43776</v>
      </c>
      <c r="E41" s="72">
        <v>14600</v>
      </c>
      <c r="F41" s="72"/>
      <c r="G41" s="72" t="s">
        <v>38</v>
      </c>
      <c r="H41" s="72" t="s">
        <v>57</v>
      </c>
      <c r="I41" s="72">
        <v>374181.94</v>
      </c>
    </row>
    <row r="42" spans="1:9" x14ac:dyDescent="0.25">
      <c r="A42" s="72" t="s">
        <v>281</v>
      </c>
      <c r="B42" s="72" t="s">
        <v>178</v>
      </c>
      <c r="C42" s="74">
        <v>43774</v>
      </c>
      <c r="D42" s="74">
        <v>43776</v>
      </c>
      <c r="E42" s="72">
        <v>62100</v>
      </c>
      <c r="F42" s="72"/>
      <c r="G42" s="72" t="s">
        <v>38</v>
      </c>
      <c r="H42" s="72" t="s">
        <v>57</v>
      </c>
      <c r="I42" s="72">
        <v>165440.60999990001</v>
      </c>
    </row>
    <row r="43" spans="1:9" x14ac:dyDescent="0.25">
      <c r="A43" s="72" t="s">
        <v>281</v>
      </c>
      <c r="B43" s="72" t="s">
        <v>186</v>
      </c>
      <c r="C43" s="74">
        <v>43774</v>
      </c>
      <c r="D43" s="74">
        <v>43776</v>
      </c>
      <c r="E43" s="72">
        <v>4900</v>
      </c>
      <c r="F43" s="72"/>
      <c r="G43" s="72" t="s">
        <v>38</v>
      </c>
      <c r="H43" s="72" t="s">
        <v>57</v>
      </c>
      <c r="I43" s="72">
        <v>209742.05</v>
      </c>
    </row>
    <row r="44" spans="1:9" x14ac:dyDescent="0.25">
      <c r="A44" s="72" t="s">
        <v>281</v>
      </c>
      <c r="B44" s="72" t="s">
        <v>180</v>
      </c>
      <c r="C44" s="74">
        <v>43774</v>
      </c>
      <c r="D44" s="74">
        <v>43776</v>
      </c>
      <c r="E44" s="72">
        <v>4400</v>
      </c>
      <c r="F44" s="72"/>
      <c r="G44" s="72" t="s">
        <v>38</v>
      </c>
      <c r="H44" s="72" t="s">
        <v>57</v>
      </c>
      <c r="I44" s="72">
        <v>179019.72</v>
      </c>
    </row>
    <row r="45" spans="1:9" x14ac:dyDescent="0.25">
      <c r="A45" s="72" t="s">
        <v>281</v>
      </c>
      <c r="B45" s="72" t="s">
        <v>289</v>
      </c>
      <c r="C45" s="74">
        <v>43774</v>
      </c>
      <c r="D45" s="74">
        <v>43776</v>
      </c>
      <c r="E45" s="72">
        <v>6100</v>
      </c>
      <c r="F45" s="72"/>
      <c r="G45" s="72" t="s">
        <v>38</v>
      </c>
      <c r="H45" s="72" t="s">
        <v>57</v>
      </c>
      <c r="I45" s="72">
        <v>229309.37</v>
      </c>
    </row>
    <row r="46" spans="1:9" x14ac:dyDescent="0.25">
      <c r="A46" s="72" t="s">
        <v>281</v>
      </c>
      <c r="B46" s="72" t="s">
        <v>317</v>
      </c>
      <c r="C46" s="74">
        <v>43774</v>
      </c>
      <c r="D46" s="74">
        <v>43776</v>
      </c>
      <c r="E46" s="72">
        <v>12500</v>
      </c>
      <c r="F46" s="72"/>
      <c r="G46" s="72" t="s">
        <v>38</v>
      </c>
      <c r="H46" s="72" t="s">
        <v>57</v>
      </c>
      <c r="I46" s="72">
        <v>121551.25</v>
      </c>
    </row>
    <row r="47" spans="1:9" x14ac:dyDescent="0.25">
      <c r="A47" s="72" t="s">
        <v>281</v>
      </c>
      <c r="B47" s="72" t="s">
        <v>210</v>
      </c>
      <c r="C47" s="74">
        <v>43774</v>
      </c>
      <c r="D47" s="74">
        <v>43776</v>
      </c>
      <c r="E47" s="72">
        <v>1300</v>
      </c>
      <c r="F47" s="72"/>
      <c r="G47" s="72" t="s">
        <v>38</v>
      </c>
      <c r="H47" s="72" t="s">
        <v>57</v>
      </c>
      <c r="I47" s="72">
        <v>117699.14</v>
      </c>
    </row>
    <row r="48" spans="1:9" x14ac:dyDescent="0.25">
      <c r="A48" s="72" t="s">
        <v>281</v>
      </c>
      <c r="B48" s="72" t="s">
        <v>212</v>
      </c>
      <c r="C48" s="74">
        <v>43774</v>
      </c>
      <c r="D48" s="74">
        <v>43776</v>
      </c>
      <c r="E48" s="72">
        <v>300</v>
      </c>
      <c r="F48" s="72"/>
      <c r="G48" s="72" t="s">
        <v>38</v>
      </c>
      <c r="H48" s="72" t="s">
        <v>57</v>
      </c>
      <c r="I48" s="72">
        <v>89029.02</v>
      </c>
    </row>
    <row r="49" spans="1:9" x14ac:dyDescent="0.25">
      <c r="A49" s="72" t="s">
        <v>282</v>
      </c>
      <c r="B49" s="72" t="s">
        <v>198</v>
      </c>
      <c r="C49" s="74">
        <v>43774</v>
      </c>
      <c r="D49" s="74">
        <v>43776</v>
      </c>
      <c r="E49" s="72">
        <v>1900</v>
      </c>
      <c r="F49" s="72"/>
      <c r="G49" s="72" t="s">
        <v>38</v>
      </c>
      <c r="H49" s="72" t="s">
        <v>57</v>
      </c>
      <c r="I49" s="72">
        <v>76971.210000000006</v>
      </c>
    </row>
    <row r="50" spans="1:9" x14ac:dyDescent="0.25">
      <c r="A50" s="72" t="s">
        <v>281</v>
      </c>
      <c r="B50" s="72" t="s">
        <v>294</v>
      </c>
      <c r="C50" s="74">
        <v>43774</v>
      </c>
      <c r="D50" s="74">
        <v>43776</v>
      </c>
      <c r="E50" s="72">
        <v>1400</v>
      </c>
      <c r="F50" s="72"/>
      <c r="G50" s="72" t="s">
        <v>38</v>
      </c>
      <c r="H50" s="72" t="s">
        <v>57</v>
      </c>
      <c r="I50" s="72">
        <v>90293</v>
      </c>
    </row>
    <row r="51" spans="1:9" x14ac:dyDescent="0.25">
      <c r="A51" s="72" t="s">
        <v>282</v>
      </c>
      <c r="B51" s="72" t="s">
        <v>216</v>
      </c>
      <c r="C51" s="74">
        <v>43774</v>
      </c>
      <c r="D51" s="74">
        <v>43776</v>
      </c>
      <c r="E51" s="72">
        <v>24700</v>
      </c>
      <c r="F51" s="72"/>
      <c r="G51" s="72" t="s">
        <v>38</v>
      </c>
      <c r="H51" s="72" t="s">
        <v>57</v>
      </c>
      <c r="I51" s="72">
        <v>475363.88</v>
      </c>
    </row>
    <row r="52" spans="1:9" x14ac:dyDescent="0.25">
      <c r="A52" s="72" t="s">
        <v>282</v>
      </c>
      <c r="B52" s="72" t="s">
        <v>127</v>
      </c>
      <c r="C52" s="74">
        <v>43774</v>
      </c>
      <c r="D52" s="74">
        <v>43776</v>
      </c>
      <c r="E52" s="72">
        <v>6400</v>
      </c>
      <c r="F52" s="72"/>
      <c r="G52" s="72" t="s">
        <v>38</v>
      </c>
      <c r="H52" s="72" t="s">
        <v>57</v>
      </c>
      <c r="I52" s="72">
        <v>314566.28999999998</v>
      </c>
    </row>
    <row r="53" spans="1:9" x14ac:dyDescent="0.25">
      <c r="A53" s="72" t="s">
        <v>281</v>
      </c>
      <c r="B53" s="72" t="s">
        <v>219</v>
      </c>
      <c r="C53" s="74">
        <v>43774</v>
      </c>
      <c r="D53" s="74">
        <v>43776</v>
      </c>
      <c r="E53" s="72">
        <v>5100</v>
      </c>
      <c r="F53" s="72"/>
      <c r="G53" s="72" t="s">
        <v>38</v>
      </c>
      <c r="H53" s="72" t="s">
        <v>57</v>
      </c>
      <c r="I53" s="72">
        <v>129127.41</v>
      </c>
    </row>
    <row r="54" spans="1:9" x14ac:dyDescent="0.25">
      <c r="A54" s="72" t="s">
        <v>281</v>
      </c>
      <c r="B54" s="72" t="s">
        <v>229</v>
      </c>
      <c r="C54" s="74">
        <v>43774</v>
      </c>
      <c r="D54" s="74">
        <v>43776</v>
      </c>
      <c r="E54" s="72">
        <v>2700</v>
      </c>
      <c r="F54" s="72"/>
      <c r="G54" s="72" t="s">
        <v>38</v>
      </c>
      <c r="H54" s="72" t="s">
        <v>57</v>
      </c>
      <c r="I54" s="72">
        <v>132894.54</v>
      </c>
    </row>
    <row r="55" spans="1:9" x14ac:dyDescent="0.25">
      <c r="A55" s="72" t="s">
        <v>282</v>
      </c>
      <c r="B55" s="72" t="s">
        <v>232</v>
      </c>
      <c r="C55" s="74">
        <v>43774</v>
      </c>
      <c r="D55" s="74">
        <v>43776</v>
      </c>
      <c r="E55" s="72">
        <v>2300</v>
      </c>
      <c r="F55" s="72"/>
      <c r="G55" s="72" t="s">
        <v>38</v>
      </c>
      <c r="H55" s="72" t="s">
        <v>57</v>
      </c>
      <c r="I55" s="72">
        <v>104972.36</v>
      </c>
    </row>
    <row r="56" spans="1:9" x14ac:dyDescent="0.25">
      <c r="A56" s="72" t="s">
        <v>281</v>
      </c>
      <c r="B56" s="72" t="s">
        <v>345</v>
      </c>
      <c r="C56" s="74">
        <v>43774</v>
      </c>
      <c r="D56" s="74">
        <v>43776</v>
      </c>
      <c r="E56" s="72">
        <v>2400</v>
      </c>
      <c r="F56" s="72"/>
      <c r="G56" s="72" t="s">
        <v>38</v>
      </c>
      <c r="H56" s="72" t="s">
        <v>57</v>
      </c>
      <c r="I56" s="72">
        <v>151565.76000000001</v>
      </c>
    </row>
    <row r="57" spans="1:9" x14ac:dyDescent="0.25">
      <c r="A57" s="72" t="s">
        <v>281</v>
      </c>
      <c r="B57" s="72" t="s">
        <v>260</v>
      </c>
      <c r="C57" s="74">
        <v>43774</v>
      </c>
      <c r="D57" s="74">
        <v>43776</v>
      </c>
      <c r="E57" s="72">
        <v>6400</v>
      </c>
      <c r="F57" s="72"/>
      <c r="G57" s="72" t="s">
        <v>38</v>
      </c>
      <c r="H57" s="72" t="s">
        <v>57</v>
      </c>
      <c r="I57" s="72">
        <v>128599.03999999999</v>
      </c>
    </row>
    <row r="58" spans="1:9" x14ac:dyDescent="0.25">
      <c r="A58" s="72" t="s">
        <v>282</v>
      </c>
      <c r="B58" s="72" t="s">
        <v>257</v>
      </c>
      <c r="C58" s="74">
        <v>43774</v>
      </c>
      <c r="D58" s="74">
        <v>43776</v>
      </c>
      <c r="E58" s="72">
        <v>2700</v>
      </c>
      <c r="F58" s="72"/>
      <c r="G58" s="72" t="s">
        <v>38</v>
      </c>
      <c r="H58" s="72" t="s">
        <v>57</v>
      </c>
      <c r="I58" s="72">
        <v>100973.32</v>
      </c>
    </row>
    <row r="59" spans="1:9" x14ac:dyDescent="0.25">
      <c r="A59" s="72" t="s">
        <v>281</v>
      </c>
      <c r="B59" s="72" t="s">
        <v>265</v>
      </c>
      <c r="C59" s="74">
        <v>43774</v>
      </c>
      <c r="D59" s="74">
        <v>43776</v>
      </c>
      <c r="E59" s="72">
        <v>2200</v>
      </c>
      <c r="F59" s="72"/>
      <c r="G59" s="72" t="s">
        <v>38</v>
      </c>
      <c r="H59" s="72" t="s">
        <v>57</v>
      </c>
      <c r="I59" s="72">
        <v>88908.82</v>
      </c>
    </row>
    <row r="60" spans="1:9" x14ac:dyDescent="0.25">
      <c r="A60" s="72" t="s">
        <v>282</v>
      </c>
      <c r="B60" s="72" t="s">
        <v>263</v>
      </c>
      <c r="C60" s="74">
        <v>43774</v>
      </c>
      <c r="D60" s="74">
        <v>43776</v>
      </c>
      <c r="E60" s="72">
        <v>500</v>
      </c>
      <c r="F60" s="72"/>
      <c r="G60" s="72" t="s">
        <v>38</v>
      </c>
      <c r="H60" s="72" t="s">
        <v>57</v>
      </c>
      <c r="I60" s="72">
        <v>89864.179999900007</v>
      </c>
    </row>
    <row r="61" spans="1:9" x14ac:dyDescent="0.25">
      <c r="A61" s="72" t="s">
        <v>40</v>
      </c>
      <c r="B61" s="72" t="s">
        <v>180</v>
      </c>
      <c r="C61" s="74">
        <v>43775</v>
      </c>
      <c r="D61" s="74">
        <v>43804</v>
      </c>
      <c r="E61" s="72"/>
      <c r="F61" s="72"/>
      <c r="G61" s="72" t="s">
        <v>38</v>
      </c>
      <c r="H61" s="72" t="s">
        <v>41</v>
      </c>
      <c r="I61" s="72">
        <v>7370</v>
      </c>
    </row>
    <row r="62" spans="1:9" x14ac:dyDescent="0.25">
      <c r="A62" s="72" t="s">
        <v>40</v>
      </c>
      <c r="B62" s="72" t="s">
        <v>250</v>
      </c>
      <c r="C62" s="74">
        <v>43775</v>
      </c>
      <c r="D62" s="74">
        <v>43790</v>
      </c>
      <c r="E62" s="72"/>
      <c r="F62" s="72"/>
      <c r="G62" s="72" t="s">
        <v>38</v>
      </c>
      <c r="H62" s="72" t="s">
        <v>41</v>
      </c>
      <c r="I62" s="72">
        <v>504</v>
      </c>
    </row>
    <row r="63" spans="1:9" x14ac:dyDescent="0.25">
      <c r="A63" s="72" t="s">
        <v>304</v>
      </c>
      <c r="B63" s="72" t="s">
        <v>58</v>
      </c>
      <c r="C63" s="74">
        <v>43776</v>
      </c>
      <c r="D63" s="74">
        <v>43776</v>
      </c>
      <c r="E63" s="72"/>
      <c r="F63" s="72"/>
      <c r="G63" s="72" t="s">
        <v>305</v>
      </c>
      <c r="H63" s="72" t="s">
        <v>306</v>
      </c>
      <c r="I63" s="72">
        <v>20970</v>
      </c>
    </row>
    <row r="64" spans="1:9" x14ac:dyDescent="0.25">
      <c r="A64" s="72" t="s">
        <v>77</v>
      </c>
      <c r="B64" s="72" t="s">
        <v>37</v>
      </c>
      <c r="C64" s="74">
        <v>43776</v>
      </c>
      <c r="D64" s="74">
        <v>43776</v>
      </c>
      <c r="E64" s="72"/>
      <c r="F64" s="72"/>
      <c r="G64" s="72" t="s">
        <v>38</v>
      </c>
      <c r="H64" s="72" t="s">
        <v>57</v>
      </c>
      <c r="I64" s="72">
        <v>1932.78</v>
      </c>
    </row>
    <row r="65" spans="1:9" x14ac:dyDescent="0.25">
      <c r="A65" s="72" t="s">
        <v>36</v>
      </c>
      <c r="B65" s="72" t="s">
        <v>37</v>
      </c>
      <c r="C65" s="74">
        <v>43776</v>
      </c>
      <c r="D65" s="74">
        <v>43776</v>
      </c>
      <c r="E65" s="72"/>
      <c r="F65" s="72"/>
      <c r="G65" s="72" t="s">
        <v>38</v>
      </c>
      <c r="H65" s="72" t="s">
        <v>57</v>
      </c>
      <c r="I65" s="72">
        <v>-0.63</v>
      </c>
    </row>
    <row r="66" spans="1:9" x14ac:dyDescent="0.25">
      <c r="A66" s="72" t="s">
        <v>40</v>
      </c>
      <c r="B66" s="72" t="s">
        <v>111</v>
      </c>
      <c r="C66" s="74">
        <v>43776</v>
      </c>
      <c r="D66" s="74">
        <v>43791</v>
      </c>
      <c r="E66" s="72"/>
      <c r="F66" s="72"/>
      <c r="G66" s="72" t="s">
        <v>38</v>
      </c>
      <c r="H66" s="72" t="s">
        <v>41</v>
      </c>
      <c r="I66" s="72">
        <v>10108.5</v>
      </c>
    </row>
    <row r="67" spans="1:9" x14ac:dyDescent="0.25">
      <c r="A67" s="72" t="s">
        <v>40</v>
      </c>
      <c r="B67" s="72" t="s">
        <v>145</v>
      </c>
      <c r="C67" s="74">
        <v>43776</v>
      </c>
      <c r="D67" s="74">
        <v>43788</v>
      </c>
      <c r="E67" s="72"/>
      <c r="F67" s="72"/>
      <c r="G67" s="72" t="s">
        <v>38</v>
      </c>
      <c r="H67" s="72" t="s">
        <v>41</v>
      </c>
      <c r="I67" s="72">
        <v>9455</v>
      </c>
    </row>
    <row r="68" spans="1:9" x14ac:dyDescent="0.25">
      <c r="A68" s="72" t="s">
        <v>40</v>
      </c>
      <c r="B68" s="72" t="s">
        <v>232</v>
      </c>
      <c r="C68" s="74">
        <v>43776</v>
      </c>
      <c r="D68" s="74">
        <v>43809</v>
      </c>
      <c r="E68" s="72"/>
      <c r="F68" s="72"/>
      <c r="G68" s="72" t="s">
        <v>38</v>
      </c>
      <c r="H68" s="72" t="s">
        <v>41</v>
      </c>
      <c r="I68" s="72">
        <v>3809</v>
      </c>
    </row>
    <row r="69" spans="1:9" x14ac:dyDescent="0.25">
      <c r="A69" s="72" t="s">
        <v>40</v>
      </c>
      <c r="B69" s="72" t="s">
        <v>265</v>
      </c>
      <c r="C69" s="74">
        <v>43776</v>
      </c>
      <c r="D69" s="74">
        <v>43794</v>
      </c>
      <c r="E69" s="72"/>
      <c r="F69" s="72"/>
      <c r="G69" s="72" t="s">
        <v>38</v>
      </c>
      <c r="H69" s="72" t="s">
        <v>41</v>
      </c>
      <c r="I69" s="72">
        <v>1736</v>
      </c>
    </row>
    <row r="70" spans="1:9" x14ac:dyDescent="0.25">
      <c r="A70" s="72" t="s">
        <v>40</v>
      </c>
      <c r="B70" s="72" t="s">
        <v>130</v>
      </c>
      <c r="C70" s="74">
        <v>43777</v>
      </c>
      <c r="D70" s="74">
        <v>43798</v>
      </c>
      <c r="E70" s="72"/>
      <c r="F70" s="72"/>
      <c r="G70" s="72" t="s">
        <v>38</v>
      </c>
      <c r="H70" s="72" t="s">
        <v>41</v>
      </c>
      <c r="I70" s="72">
        <v>1560</v>
      </c>
    </row>
    <row r="71" spans="1:9" x14ac:dyDescent="0.25">
      <c r="A71" s="72" t="s">
        <v>40</v>
      </c>
      <c r="B71" s="72" t="s">
        <v>189</v>
      </c>
      <c r="C71" s="74">
        <v>43777</v>
      </c>
      <c r="D71" s="74">
        <v>43809</v>
      </c>
      <c r="E71" s="72"/>
      <c r="F71" s="72"/>
      <c r="G71" s="72" t="s">
        <v>38</v>
      </c>
      <c r="H71" s="72" t="s">
        <v>41</v>
      </c>
      <c r="I71" s="72">
        <v>1850</v>
      </c>
    </row>
    <row r="72" spans="1:9" x14ac:dyDescent="0.25">
      <c r="A72" s="72" t="s">
        <v>40</v>
      </c>
      <c r="B72" s="72" t="s">
        <v>189</v>
      </c>
      <c r="C72" s="74">
        <v>43777</v>
      </c>
      <c r="D72" s="74">
        <v>43809</v>
      </c>
      <c r="E72" s="72"/>
      <c r="F72" s="72"/>
      <c r="G72" s="72" t="s">
        <v>38</v>
      </c>
      <c r="H72" s="72" t="s">
        <v>41</v>
      </c>
      <c r="I72" s="72">
        <v>2220</v>
      </c>
    </row>
    <row r="73" spans="1:9" x14ac:dyDescent="0.25">
      <c r="A73" s="72" t="s">
        <v>40</v>
      </c>
      <c r="B73" s="72" t="s">
        <v>275</v>
      </c>
      <c r="C73" s="74">
        <v>43781</v>
      </c>
      <c r="D73" s="74">
        <v>43796</v>
      </c>
      <c r="E73" s="72"/>
      <c r="F73" s="72"/>
      <c r="G73" s="72" t="s">
        <v>38</v>
      </c>
      <c r="H73" s="72" t="s">
        <v>41</v>
      </c>
      <c r="I73" s="72">
        <v>1014</v>
      </c>
    </row>
    <row r="74" spans="1:9" x14ac:dyDescent="0.25">
      <c r="A74" s="72" t="s">
        <v>40</v>
      </c>
      <c r="B74" s="72" t="s">
        <v>289</v>
      </c>
      <c r="C74" s="74">
        <v>43781</v>
      </c>
      <c r="D74" s="74">
        <v>43796</v>
      </c>
      <c r="E74" s="72"/>
      <c r="F74" s="72"/>
      <c r="G74" s="72" t="s">
        <v>38</v>
      </c>
      <c r="H74" s="72" t="s">
        <v>41</v>
      </c>
      <c r="I74" s="72">
        <v>5940</v>
      </c>
    </row>
    <row r="75" spans="1:9" x14ac:dyDescent="0.25">
      <c r="A75" s="72" t="s">
        <v>40</v>
      </c>
      <c r="B75" s="72" t="s">
        <v>223</v>
      </c>
      <c r="C75" s="74">
        <v>43781</v>
      </c>
      <c r="D75" s="74">
        <v>43796</v>
      </c>
      <c r="E75" s="72"/>
      <c r="F75" s="72"/>
      <c r="G75" s="72" t="s">
        <v>38</v>
      </c>
      <c r="H75" s="72" t="s">
        <v>41</v>
      </c>
      <c r="I75" s="72">
        <v>2312.5</v>
      </c>
    </row>
    <row r="76" spans="1:9" x14ac:dyDescent="0.25">
      <c r="A76" s="72" t="s">
        <v>304</v>
      </c>
      <c r="B76" s="72" t="s">
        <v>58</v>
      </c>
      <c r="C76" s="74">
        <v>43782</v>
      </c>
      <c r="D76" s="74">
        <v>43782</v>
      </c>
      <c r="E76" s="72"/>
      <c r="F76" s="72"/>
      <c r="G76" s="72" t="s">
        <v>305</v>
      </c>
      <c r="H76" s="72" t="s">
        <v>306</v>
      </c>
      <c r="I76" s="72">
        <v>12474</v>
      </c>
    </row>
    <row r="77" spans="1:9" x14ac:dyDescent="0.25">
      <c r="A77" s="72" t="s">
        <v>304</v>
      </c>
      <c r="B77" s="72" t="s">
        <v>58</v>
      </c>
      <c r="C77" s="74">
        <v>43782</v>
      </c>
      <c r="D77" s="74">
        <v>43782</v>
      </c>
      <c r="E77" s="72"/>
      <c r="F77" s="72"/>
      <c r="G77" s="72" t="s">
        <v>305</v>
      </c>
      <c r="H77" s="72" t="s">
        <v>306</v>
      </c>
      <c r="I77" s="72">
        <v>476</v>
      </c>
    </row>
    <row r="78" spans="1:9" x14ac:dyDescent="0.25">
      <c r="A78" s="72" t="s">
        <v>304</v>
      </c>
      <c r="B78" s="72" t="s">
        <v>58</v>
      </c>
      <c r="C78" s="74">
        <v>43783</v>
      </c>
      <c r="D78" s="74">
        <v>43783</v>
      </c>
      <c r="E78" s="72"/>
      <c r="F78" s="72"/>
      <c r="G78" s="72" t="s">
        <v>305</v>
      </c>
      <c r="H78" s="72" t="s">
        <v>306</v>
      </c>
      <c r="I78" s="72">
        <v>5206</v>
      </c>
    </row>
    <row r="79" spans="1:9" x14ac:dyDescent="0.25">
      <c r="A79" s="72" t="s">
        <v>40</v>
      </c>
      <c r="B79" s="72" t="s">
        <v>336</v>
      </c>
      <c r="C79" s="74">
        <v>43783</v>
      </c>
      <c r="D79" s="74">
        <v>43791</v>
      </c>
      <c r="E79" s="72"/>
      <c r="F79" s="72"/>
      <c r="G79" s="72" t="s">
        <v>38</v>
      </c>
      <c r="H79" s="72" t="s">
        <v>41</v>
      </c>
      <c r="I79" s="72">
        <v>572</v>
      </c>
    </row>
    <row r="80" spans="1:9" x14ac:dyDescent="0.25">
      <c r="A80" s="72" t="s">
        <v>40</v>
      </c>
      <c r="B80" s="72" t="s">
        <v>341</v>
      </c>
      <c r="C80" s="74">
        <v>43783</v>
      </c>
      <c r="D80" s="74">
        <v>43798</v>
      </c>
      <c r="E80" s="72"/>
      <c r="F80" s="72"/>
      <c r="G80" s="72" t="s">
        <v>38</v>
      </c>
      <c r="H80" s="72" t="s">
        <v>41</v>
      </c>
      <c r="I80" s="72">
        <v>1344</v>
      </c>
    </row>
    <row r="81" spans="1:9" x14ac:dyDescent="0.25">
      <c r="A81" s="72" t="s">
        <v>40</v>
      </c>
      <c r="B81" s="72" t="s">
        <v>312</v>
      </c>
      <c r="C81" s="74">
        <v>43783</v>
      </c>
      <c r="D81" s="74">
        <v>43798</v>
      </c>
      <c r="E81" s="72"/>
      <c r="F81" s="72"/>
      <c r="G81" s="72" t="s">
        <v>38</v>
      </c>
      <c r="H81" s="72" t="s">
        <v>41</v>
      </c>
      <c r="I81" s="72">
        <v>666</v>
      </c>
    </row>
    <row r="82" spans="1:9" x14ac:dyDescent="0.25">
      <c r="A82" s="72" t="s">
        <v>40</v>
      </c>
      <c r="B82" s="72" t="s">
        <v>315</v>
      </c>
      <c r="C82" s="74">
        <v>43783</v>
      </c>
      <c r="D82" s="74">
        <v>43798</v>
      </c>
      <c r="E82" s="72"/>
      <c r="F82" s="72"/>
      <c r="G82" s="72" t="s">
        <v>38</v>
      </c>
      <c r="H82" s="72" t="s">
        <v>41</v>
      </c>
      <c r="I82" s="72">
        <v>4410</v>
      </c>
    </row>
    <row r="83" spans="1:9" x14ac:dyDescent="0.25">
      <c r="A83" s="72" t="s">
        <v>40</v>
      </c>
      <c r="B83" s="72" t="s">
        <v>219</v>
      </c>
      <c r="C83" s="74">
        <v>43783</v>
      </c>
      <c r="D83" s="74">
        <v>43798</v>
      </c>
      <c r="E83" s="72"/>
      <c r="F83" s="72"/>
      <c r="G83" s="72" t="s">
        <v>38</v>
      </c>
      <c r="H83" s="72" t="s">
        <v>41</v>
      </c>
      <c r="I83" s="72">
        <v>2484</v>
      </c>
    </row>
    <row r="84" spans="1:9" x14ac:dyDescent="0.25">
      <c r="A84" s="72" t="s">
        <v>40</v>
      </c>
      <c r="B84" s="72" t="s">
        <v>220</v>
      </c>
      <c r="C84" s="74">
        <v>43783</v>
      </c>
      <c r="D84" s="74">
        <v>43798</v>
      </c>
      <c r="E84" s="72"/>
      <c r="F84" s="72"/>
      <c r="G84" s="72" t="s">
        <v>38</v>
      </c>
      <c r="H84" s="72" t="s">
        <v>41</v>
      </c>
      <c r="I84" s="72">
        <v>4212</v>
      </c>
    </row>
    <row r="85" spans="1:9" x14ac:dyDescent="0.25">
      <c r="A85" s="72" t="s">
        <v>40</v>
      </c>
      <c r="B85" s="72" t="s">
        <v>225</v>
      </c>
      <c r="C85" s="74">
        <v>43783</v>
      </c>
      <c r="D85" s="74">
        <v>43809</v>
      </c>
      <c r="E85" s="72"/>
      <c r="F85" s="72"/>
      <c r="G85" s="72" t="s">
        <v>38</v>
      </c>
      <c r="H85" s="72" t="s">
        <v>41</v>
      </c>
      <c r="I85" s="72">
        <v>13433</v>
      </c>
    </row>
    <row r="86" spans="1:9" x14ac:dyDescent="0.25">
      <c r="A86" s="72" t="s">
        <v>350</v>
      </c>
      <c r="B86" s="72" t="s">
        <v>88</v>
      </c>
      <c r="C86" s="74">
        <v>43783</v>
      </c>
      <c r="D86" s="74">
        <v>43783</v>
      </c>
      <c r="E86" s="72"/>
      <c r="F86" s="72"/>
      <c r="G86" s="72" t="s">
        <v>305</v>
      </c>
      <c r="H86" s="72" t="s">
        <v>306</v>
      </c>
      <c r="I86" s="72">
        <v>2621.44</v>
      </c>
    </row>
    <row r="87" spans="1:9" x14ac:dyDescent="0.25">
      <c r="A87" s="72" t="s">
        <v>304</v>
      </c>
      <c r="B87" s="72" t="s">
        <v>58</v>
      </c>
      <c r="C87" s="74">
        <v>43784</v>
      </c>
      <c r="D87" s="74">
        <v>43784</v>
      </c>
      <c r="E87" s="72"/>
      <c r="F87" s="72"/>
      <c r="G87" s="72" t="s">
        <v>305</v>
      </c>
      <c r="H87" s="72" t="s">
        <v>306</v>
      </c>
      <c r="I87" s="72">
        <v>1218</v>
      </c>
    </row>
    <row r="88" spans="1:9" x14ac:dyDescent="0.25">
      <c r="A88" s="72" t="s">
        <v>40</v>
      </c>
      <c r="B88" s="72" t="s">
        <v>278</v>
      </c>
      <c r="C88" s="74">
        <v>43784</v>
      </c>
      <c r="D88" s="74">
        <v>43802</v>
      </c>
      <c r="E88" s="72"/>
      <c r="F88" s="72"/>
      <c r="G88" s="72" t="s">
        <v>38</v>
      </c>
      <c r="H88" s="72" t="s">
        <v>41</v>
      </c>
      <c r="I88" s="72">
        <v>6800</v>
      </c>
    </row>
    <row r="89" spans="1:9" x14ac:dyDescent="0.25">
      <c r="A89" s="72" t="s">
        <v>40</v>
      </c>
      <c r="B89" s="72" t="s">
        <v>278</v>
      </c>
      <c r="C89" s="74">
        <v>43784</v>
      </c>
      <c r="D89" s="74">
        <v>43802</v>
      </c>
      <c r="E89" s="72"/>
      <c r="F89" s="72"/>
      <c r="G89" s="72" t="s">
        <v>38</v>
      </c>
      <c r="H89" s="72" t="s">
        <v>41</v>
      </c>
      <c r="I89" s="72">
        <v>1224</v>
      </c>
    </row>
    <row r="90" spans="1:9" x14ac:dyDescent="0.25">
      <c r="A90" s="72" t="s">
        <v>304</v>
      </c>
      <c r="B90" s="72" t="s">
        <v>58</v>
      </c>
      <c r="C90" s="74">
        <v>43787</v>
      </c>
      <c r="D90" s="74">
        <v>43787</v>
      </c>
      <c r="E90" s="72"/>
      <c r="F90" s="72"/>
      <c r="G90" s="72" t="s">
        <v>305</v>
      </c>
      <c r="H90" s="72" t="s">
        <v>306</v>
      </c>
      <c r="I90" s="72">
        <v>16200</v>
      </c>
    </row>
    <row r="91" spans="1:9" x14ac:dyDescent="0.25">
      <c r="A91" s="72" t="s">
        <v>40</v>
      </c>
      <c r="B91" s="72" t="s">
        <v>204</v>
      </c>
      <c r="C91" s="74">
        <v>43787</v>
      </c>
      <c r="D91" s="74">
        <v>43805</v>
      </c>
      <c r="E91" s="72"/>
      <c r="F91" s="72"/>
      <c r="G91" s="72" t="s">
        <v>38</v>
      </c>
      <c r="H91" s="72" t="s">
        <v>41</v>
      </c>
      <c r="I91" s="72">
        <v>1200</v>
      </c>
    </row>
    <row r="92" spans="1:9" x14ac:dyDescent="0.25">
      <c r="A92" s="72" t="s">
        <v>304</v>
      </c>
      <c r="B92" s="72" t="s">
        <v>58</v>
      </c>
      <c r="C92" s="74">
        <v>43788</v>
      </c>
      <c r="D92" s="74">
        <v>43788</v>
      </c>
      <c r="E92" s="72"/>
      <c r="F92" s="72"/>
      <c r="G92" s="72" t="s">
        <v>305</v>
      </c>
      <c r="H92" s="72" t="s">
        <v>306</v>
      </c>
      <c r="I92" s="72">
        <v>9455</v>
      </c>
    </row>
    <row r="93" spans="1:9" x14ac:dyDescent="0.25">
      <c r="A93" s="72" t="s">
        <v>40</v>
      </c>
      <c r="B93" s="72" t="s">
        <v>173</v>
      </c>
      <c r="C93" s="74">
        <v>43788</v>
      </c>
      <c r="D93" s="74">
        <v>43804</v>
      </c>
      <c r="E93" s="72"/>
      <c r="F93" s="72"/>
      <c r="G93" s="72" t="s">
        <v>38</v>
      </c>
      <c r="H93" s="72" t="s">
        <v>41</v>
      </c>
      <c r="I93" s="72">
        <v>1575</v>
      </c>
    </row>
    <row r="94" spans="1:9" x14ac:dyDescent="0.25">
      <c r="A94" s="72" t="s">
        <v>304</v>
      </c>
      <c r="B94" s="72" t="s">
        <v>58</v>
      </c>
      <c r="C94" s="74">
        <v>43789</v>
      </c>
      <c r="D94" s="74">
        <v>43789</v>
      </c>
      <c r="E94" s="72"/>
      <c r="F94" s="72"/>
      <c r="G94" s="72" t="s">
        <v>305</v>
      </c>
      <c r="H94" s="72" t="s">
        <v>306</v>
      </c>
      <c r="I94" s="72">
        <v>3762</v>
      </c>
    </row>
    <row r="95" spans="1:9" x14ac:dyDescent="0.25">
      <c r="A95" s="72" t="s">
        <v>304</v>
      </c>
      <c r="B95" s="72" t="s">
        <v>58</v>
      </c>
      <c r="C95" s="74">
        <v>43790</v>
      </c>
      <c r="D95" s="74">
        <v>43790</v>
      </c>
      <c r="E95" s="72"/>
      <c r="F95" s="72"/>
      <c r="G95" s="72" t="s">
        <v>305</v>
      </c>
      <c r="H95" s="72" t="s">
        <v>306</v>
      </c>
      <c r="I95" s="72">
        <v>504</v>
      </c>
    </row>
    <row r="96" spans="1:9" x14ac:dyDescent="0.25">
      <c r="A96" s="72" t="s">
        <v>40</v>
      </c>
      <c r="B96" s="72" t="s">
        <v>214</v>
      </c>
      <c r="C96" s="74">
        <v>43790</v>
      </c>
      <c r="D96" s="74">
        <v>43812</v>
      </c>
      <c r="E96" s="72"/>
      <c r="F96" s="72"/>
      <c r="G96" s="72" t="s">
        <v>38</v>
      </c>
      <c r="H96" s="72" t="s">
        <v>41</v>
      </c>
      <c r="I96" s="72">
        <v>4030</v>
      </c>
    </row>
    <row r="97" spans="1:9" x14ac:dyDescent="0.25">
      <c r="A97" s="72" t="s">
        <v>304</v>
      </c>
      <c r="B97" s="72" t="s">
        <v>58</v>
      </c>
      <c r="C97" s="74">
        <v>43791</v>
      </c>
      <c r="D97" s="74">
        <v>43791</v>
      </c>
      <c r="E97" s="72"/>
      <c r="F97" s="72"/>
      <c r="G97" s="72" t="s">
        <v>305</v>
      </c>
      <c r="H97" s="72" t="s">
        <v>306</v>
      </c>
      <c r="I97" s="72">
        <v>10108.5</v>
      </c>
    </row>
    <row r="98" spans="1:9" x14ac:dyDescent="0.25">
      <c r="A98" s="72" t="s">
        <v>304</v>
      </c>
      <c r="B98" s="72" t="s">
        <v>58</v>
      </c>
      <c r="C98" s="74">
        <v>43791</v>
      </c>
      <c r="D98" s="74">
        <v>43791</v>
      </c>
      <c r="E98" s="72"/>
      <c r="F98" s="72"/>
      <c r="G98" s="72" t="s">
        <v>305</v>
      </c>
      <c r="H98" s="72" t="s">
        <v>306</v>
      </c>
      <c r="I98" s="72">
        <v>572</v>
      </c>
    </row>
    <row r="99" spans="1:9" x14ac:dyDescent="0.25">
      <c r="A99" s="72" t="s">
        <v>40</v>
      </c>
      <c r="B99" s="72" t="s">
        <v>343</v>
      </c>
      <c r="C99" s="74">
        <v>43791</v>
      </c>
      <c r="D99" s="74">
        <v>43812</v>
      </c>
      <c r="E99" s="72"/>
      <c r="F99" s="72"/>
      <c r="G99" s="72" t="s">
        <v>38</v>
      </c>
      <c r="H99" s="72" t="s">
        <v>41</v>
      </c>
      <c r="I99" s="72">
        <v>2805</v>
      </c>
    </row>
    <row r="100" spans="1:9" x14ac:dyDescent="0.25">
      <c r="A100" s="72" t="s">
        <v>40</v>
      </c>
      <c r="B100" s="72" t="s">
        <v>242</v>
      </c>
      <c r="C100" s="74">
        <v>43791</v>
      </c>
      <c r="D100" s="74">
        <v>43798</v>
      </c>
      <c r="E100" s="72"/>
      <c r="F100" s="72"/>
      <c r="G100" s="72" t="s">
        <v>38</v>
      </c>
      <c r="H100" s="72" t="s">
        <v>41</v>
      </c>
      <c r="I100" s="72">
        <v>631</v>
      </c>
    </row>
    <row r="101" spans="1:9" x14ac:dyDescent="0.25">
      <c r="A101" s="72" t="s">
        <v>304</v>
      </c>
      <c r="B101" s="72" t="s">
        <v>58</v>
      </c>
      <c r="C101" s="74">
        <v>43794</v>
      </c>
      <c r="D101" s="74">
        <v>43794</v>
      </c>
      <c r="E101" s="72"/>
      <c r="F101" s="72"/>
      <c r="G101" s="72" t="s">
        <v>305</v>
      </c>
      <c r="H101" s="72" t="s">
        <v>306</v>
      </c>
      <c r="I101" s="72">
        <v>1736</v>
      </c>
    </row>
    <row r="102" spans="1:9" x14ac:dyDescent="0.25">
      <c r="A102" s="72" t="s">
        <v>304</v>
      </c>
      <c r="B102" s="72" t="s">
        <v>58</v>
      </c>
      <c r="C102" s="74">
        <v>43796</v>
      </c>
      <c r="D102" s="74">
        <v>43796</v>
      </c>
      <c r="E102" s="72"/>
      <c r="F102" s="72"/>
      <c r="G102" s="72" t="s">
        <v>305</v>
      </c>
      <c r="H102" s="72" t="s">
        <v>306</v>
      </c>
      <c r="I102" s="72">
        <v>1014</v>
      </c>
    </row>
    <row r="103" spans="1:9" x14ac:dyDescent="0.25">
      <c r="A103" s="72" t="s">
        <v>304</v>
      </c>
      <c r="B103" s="72" t="s">
        <v>58</v>
      </c>
      <c r="C103" s="74">
        <v>43796</v>
      </c>
      <c r="D103" s="74">
        <v>43796</v>
      </c>
      <c r="E103" s="72"/>
      <c r="F103" s="72"/>
      <c r="G103" s="72" t="s">
        <v>305</v>
      </c>
      <c r="H103" s="72" t="s">
        <v>306</v>
      </c>
      <c r="I103" s="72">
        <v>5940</v>
      </c>
    </row>
    <row r="104" spans="1:9" x14ac:dyDescent="0.25">
      <c r="A104" s="72" t="s">
        <v>304</v>
      </c>
      <c r="B104" s="72" t="s">
        <v>58</v>
      </c>
      <c r="C104" s="74">
        <v>43796</v>
      </c>
      <c r="D104" s="74">
        <v>43796</v>
      </c>
      <c r="E104" s="72"/>
      <c r="F104" s="72"/>
      <c r="G104" s="72" t="s">
        <v>305</v>
      </c>
      <c r="H104" s="72" t="s">
        <v>306</v>
      </c>
      <c r="I104" s="72">
        <v>2312.5</v>
      </c>
    </row>
    <row r="105" spans="1:9" x14ac:dyDescent="0.25">
      <c r="A105" s="72" t="s">
        <v>40</v>
      </c>
      <c r="B105" s="72" t="s">
        <v>99</v>
      </c>
      <c r="C105" s="74">
        <v>43796</v>
      </c>
      <c r="D105" s="74">
        <v>43817</v>
      </c>
      <c r="E105" s="72"/>
      <c r="F105" s="72"/>
      <c r="G105" s="72" t="s">
        <v>38</v>
      </c>
      <c r="H105" s="72" t="s">
        <v>41</v>
      </c>
      <c r="I105" s="72">
        <v>9093.5</v>
      </c>
    </row>
    <row r="106" spans="1:9" x14ac:dyDescent="0.25">
      <c r="A106" s="72" t="s">
        <v>40</v>
      </c>
      <c r="B106" s="72" t="s">
        <v>114</v>
      </c>
      <c r="C106" s="74">
        <v>43796</v>
      </c>
      <c r="D106" s="74">
        <v>43812</v>
      </c>
      <c r="E106" s="72"/>
      <c r="F106" s="72"/>
      <c r="G106" s="72" t="s">
        <v>38</v>
      </c>
      <c r="H106" s="72" t="s">
        <v>41</v>
      </c>
      <c r="I106" s="72">
        <v>15040</v>
      </c>
    </row>
    <row r="107" spans="1:9" x14ac:dyDescent="0.25">
      <c r="A107" s="72" t="s">
        <v>40</v>
      </c>
      <c r="B107" s="72" t="s">
        <v>183</v>
      </c>
      <c r="C107" s="74">
        <v>43796</v>
      </c>
      <c r="D107" s="74">
        <v>43815</v>
      </c>
      <c r="E107" s="72"/>
      <c r="F107" s="72"/>
      <c r="G107" s="72" t="s">
        <v>38</v>
      </c>
      <c r="H107" s="72" t="s">
        <v>41</v>
      </c>
      <c r="I107" s="72">
        <v>3066.75</v>
      </c>
    </row>
    <row r="108" spans="1:9" x14ac:dyDescent="0.25">
      <c r="A108" s="72" t="s">
        <v>40</v>
      </c>
      <c r="B108" s="72" t="s">
        <v>198</v>
      </c>
      <c r="C108" s="74">
        <v>43796</v>
      </c>
      <c r="D108" s="74">
        <v>43812</v>
      </c>
      <c r="E108" s="72"/>
      <c r="F108" s="72"/>
      <c r="G108" s="72" t="s">
        <v>38</v>
      </c>
      <c r="H108" s="72" t="s">
        <v>41</v>
      </c>
      <c r="I108" s="72">
        <v>8694</v>
      </c>
    </row>
    <row r="109" spans="1:9" x14ac:dyDescent="0.25">
      <c r="A109" s="72" t="s">
        <v>40</v>
      </c>
      <c r="B109" s="72" t="s">
        <v>207</v>
      </c>
      <c r="C109" s="74">
        <v>43796</v>
      </c>
      <c r="D109" s="74">
        <v>43812</v>
      </c>
      <c r="E109" s="72"/>
      <c r="F109" s="72"/>
      <c r="G109" s="72" t="s">
        <v>38</v>
      </c>
      <c r="H109" s="72" t="s">
        <v>41</v>
      </c>
      <c r="I109" s="72">
        <v>3840</v>
      </c>
    </row>
    <row r="110" spans="1:9" x14ac:dyDescent="0.25">
      <c r="A110" s="72" t="s">
        <v>304</v>
      </c>
      <c r="B110" s="72" t="s">
        <v>58</v>
      </c>
      <c r="C110" s="74">
        <v>43798</v>
      </c>
      <c r="D110" s="74">
        <v>43798</v>
      </c>
      <c r="E110" s="72"/>
      <c r="F110" s="72"/>
      <c r="G110" s="72" t="s">
        <v>305</v>
      </c>
      <c r="H110" s="72" t="s">
        <v>306</v>
      </c>
      <c r="I110" s="72">
        <v>2000</v>
      </c>
    </row>
    <row r="111" spans="1:9" x14ac:dyDescent="0.25">
      <c r="A111" s="72" t="s">
        <v>304</v>
      </c>
      <c r="B111" s="72" t="s">
        <v>58</v>
      </c>
      <c r="C111" s="74">
        <v>43798</v>
      </c>
      <c r="D111" s="74">
        <v>43798</v>
      </c>
      <c r="E111" s="72"/>
      <c r="F111" s="72"/>
      <c r="G111" s="72" t="s">
        <v>305</v>
      </c>
      <c r="H111" s="72" t="s">
        <v>306</v>
      </c>
      <c r="I111" s="72">
        <v>1560</v>
      </c>
    </row>
    <row r="112" spans="1:9" x14ac:dyDescent="0.25">
      <c r="A112" s="72" t="s">
        <v>304</v>
      </c>
      <c r="B112" s="72" t="s">
        <v>58</v>
      </c>
      <c r="C112" s="74">
        <v>43798</v>
      </c>
      <c r="D112" s="74">
        <v>43798</v>
      </c>
      <c r="E112" s="72"/>
      <c r="F112" s="72"/>
      <c r="G112" s="72" t="s">
        <v>305</v>
      </c>
      <c r="H112" s="72" t="s">
        <v>306</v>
      </c>
      <c r="I112" s="72">
        <v>1344</v>
      </c>
    </row>
    <row r="113" spans="1:9" x14ac:dyDescent="0.25">
      <c r="A113" s="72" t="s">
        <v>304</v>
      </c>
      <c r="B113" s="72" t="s">
        <v>58</v>
      </c>
      <c r="C113" s="74">
        <v>43798</v>
      </c>
      <c r="D113" s="74">
        <v>43798</v>
      </c>
      <c r="E113" s="72"/>
      <c r="F113" s="72"/>
      <c r="G113" s="72" t="s">
        <v>305</v>
      </c>
      <c r="H113" s="72" t="s">
        <v>306</v>
      </c>
      <c r="I113" s="72">
        <v>666</v>
      </c>
    </row>
    <row r="114" spans="1:9" x14ac:dyDescent="0.25">
      <c r="A114" s="72" t="s">
        <v>304</v>
      </c>
      <c r="B114" s="72" t="s">
        <v>58</v>
      </c>
      <c r="C114" s="74">
        <v>43798</v>
      </c>
      <c r="D114" s="74">
        <v>43798</v>
      </c>
      <c r="E114" s="72"/>
      <c r="F114" s="72"/>
      <c r="G114" s="72" t="s">
        <v>305</v>
      </c>
      <c r="H114" s="72" t="s">
        <v>306</v>
      </c>
      <c r="I114" s="72">
        <v>4410</v>
      </c>
    </row>
    <row r="115" spans="1:9" x14ac:dyDescent="0.25">
      <c r="A115" s="72" t="s">
        <v>304</v>
      </c>
      <c r="B115" s="72" t="s">
        <v>58</v>
      </c>
      <c r="C115" s="74">
        <v>43798</v>
      </c>
      <c r="D115" s="74">
        <v>43798</v>
      </c>
      <c r="E115" s="72"/>
      <c r="F115" s="72"/>
      <c r="G115" s="72" t="s">
        <v>305</v>
      </c>
      <c r="H115" s="72" t="s">
        <v>306</v>
      </c>
      <c r="I115" s="72">
        <v>2484</v>
      </c>
    </row>
    <row r="116" spans="1:9" x14ac:dyDescent="0.25">
      <c r="A116" s="72" t="s">
        <v>304</v>
      </c>
      <c r="B116" s="72" t="s">
        <v>58</v>
      </c>
      <c r="C116" s="74">
        <v>43798</v>
      </c>
      <c r="D116" s="74">
        <v>43798</v>
      </c>
      <c r="E116" s="72"/>
      <c r="F116" s="72"/>
      <c r="G116" s="72" t="s">
        <v>305</v>
      </c>
      <c r="H116" s="72" t="s">
        <v>306</v>
      </c>
      <c r="I116" s="72">
        <v>4212</v>
      </c>
    </row>
    <row r="117" spans="1:9" x14ac:dyDescent="0.25">
      <c r="A117" s="72" t="s">
        <v>304</v>
      </c>
      <c r="B117" s="72" t="s">
        <v>58</v>
      </c>
      <c r="C117" s="74">
        <v>43798</v>
      </c>
      <c r="D117" s="74">
        <v>43798</v>
      </c>
      <c r="E117" s="72"/>
      <c r="F117" s="72"/>
      <c r="G117" s="72" t="s">
        <v>305</v>
      </c>
      <c r="H117" s="72" t="s">
        <v>306</v>
      </c>
      <c r="I117" s="72">
        <v>631</v>
      </c>
    </row>
    <row r="118" spans="1:9" x14ac:dyDescent="0.25">
      <c r="A118" s="72" t="s">
        <v>40</v>
      </c>
      <c r="B118" s="72" t="s">
        <v>122</v>
      </c>
      <c r="C118" s="74">
        <v>43798</v>
      </c>
      <c r="D118" s="74">
        <v>43811</v>
      </c>
      <c r="E118" s="72"/>
      <c r="F118" s="72"/>
      <c r="G118" s="72" t="s">
        <v>38</v>
      </c>
      <c r="H118" s="72" t="s">
        <v>41</v>
      </c>
      <c r="I118" s="72">
        <v>6882</v>
      </c>
    </row>
    <row r="119" spans="1:9" x14ac:dyDescent="0.25">
      <c r="A119" s="72" t="s">
        <v>40</v>
      </c>
      <c r="B119" s="72" t="s">
        <v>135</v>
      </c>
      <c r="C119" s="74">
        <v>43798</v>
      </c>
      <c r="D119" s="74">
        <v>43809</v>
      </c>
      <c r="E119" s="72"/>
      <c r="F119" s="72"/>
      <c r="G119" s="72" t="s">
        <v>38</v>
      </c>
      <c r="H119" s="72" t="s">
        <v>41</v>
      </c>
      <c r="I119" s="72">
        <v>13500</v>
      </c>
    </row>
    <row r="120" spans="1:9" x14ac:dyDescent="0.25">
      <c r="A120" s="72" t="s">
        <v>40</v>
      </c>
      <c r="B120" s="72" t="s">
        <v>143</v>
      </c>
      <c r="C120" s="74">
        <v>43798</v>
      </c>
      <c r="D120" s="74">
        <v>43815</v>
      </c>
      <c r="E120" s="72"/>
      <c r="F120" s="72"/>
      <c r="G120" s="72" t="s">
        <v>38</v>
      </c>
      <c r="H120" s="72" t="s">
        <v>41</v>
      </c>
      <c r="I120" s="72">
        <v>1408</v>
      </c>
    </row>
    <row r="121" spans="1:9" x14ac:dyDescent="0.25">
      <c r="A121" s="72" t="s">
        <v>36</v>
      </c>
      <c r="B121" s="72" t="s">
        <v>37</v>
      </c>
      <c r="C121" s="74">
        <v>43798</v>
      </c>
      <c r="D121" s="74">
        <v>43805</v>
      </c>
      <c r="E121" s="72"/>
      <c r="F121" s="72"/>
      <c r="G121" s="72" t="s">
        <v>38</v>
      </c>
      <c r="H121" s="72" t="s">
        <v>39</v>
      </c>
      <c r="I121" s="72">
        <v>1358.95</v>
      </c>
    </row>
  </sheetData>
  <pageMargins left="0.7" right="0.7" top="0.75" bottom="0.75" header="0.3" footer="0.3"/>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9CCB-64BE-4C23-8AF1-DA7661093D4F}">
  <dimension ref="A1"/>
  <sheetViews>
    <sheetView workbookViewId="0"/>
  </sheetViews>
  <sheetFormatPr defaultRowHeight="15" x14ac:dyDescent="0.25"/>
  <cols>
    <col min="1" max="1" width="59.42578125" customWidth="1"/>
  </cols>
  <sheetData>
    <row r="1" spans="1:1" ht="63" customHeight="1" x14ac:dyDescent="0.25">
      <c r="A1" s="60"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Performance</vt:lpstr>
      <vt:lpstr>Commissions</vt:lpstr>
      <vt:lpstr>Soft Dollars</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2019-12-17T19:16:12Z</dcterms:modified>
</cp:coreProperties>
</file>