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NYSTRS\"/>
    </mc:Choice>
  </mc:AlternateContent>
  <xr:revisionPtr revIDLastSave="0" documentId="13_ncr:1_{D58C6C72-D564-4D0A-9746-ECE24D004983}"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5" l="1"/>
  <c r="E12" i="5"/>
  <c r="C13" i="2" l="1"/>
  <c r="D12" i="2" s="1"/>
  <c r="B13" i="2"/>
  <c r="D10" i="2" l="1"/>
  <c r="D11" i="2"/>
  <c r="D8" i="2"/>
  <c r="D9" i="2"/>
  <c r="A1" i="5"/>
  <c r="A1" i="2"/>
  <c r="C16" i="1"/>
  <c r="D16" i="1"/>
  <c r="E16" i="1"/>
  <c r="F16" i="1"/>
  <c r="G16" i="1"/>
  <c r="H16" i="1"/>
  <c r="I16" i="1"/>
  <c r="C17" i="1"/>
  <c r="D17" i="1"/>
  <c r="E17" i="1"/>
  <c r="F17" i="1"/>
  <c r="G17" i="1"/>
  <c r="H17" i="1"/>
  <c r="I17" i="1"/>
  <c r="B17" i="1"/>
  <c r="B16" i="1"/>
  <c r="B3" i="5" l="1"/>
  <c r="B3" i="2"/>
  <c r="D13" i="2" l="1"/>
</calcChain>
</file>

<file path=xl/sharedStrings.xml><?xml version="1.0" encoding="utf-8"?>
<sst xmlns="http://schemas.openxmlformats.org/spreadsheetml/2006/main" count="542" uniqueCount="264">
  <si>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</si>
  <si>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</si>
  <si>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</si>
  <si>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</si>
  <si>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</si>
  <si>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</si>
  <si>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</si>
  <si>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</si>
  <si>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</si>
  <si>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</si>
  <si>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</si>
  <si>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</si>
  <si>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</si>
  <si>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</si>
  <si>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</si>
  <si>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New York State Teachers' Retirement System</t>
  </si>
  <si>
    <t>Denali Advisors</t>
  </si>
  <si>
    <t>TRANSACTION SUMMARY</t>
  </si>
  <si>
    <t>New York State Teachers Retirement System  - Domestic</t>
  </si>
  <si>
    <t>Tran</t>
  </si>
  <si>
    <t>Trade</t>
  </si>
  <si>
    <t>Settle</t>
  </si>
  <si>
    <t>Close</t>
  </si>
  <si>
    <t>S/D</t>
  </si>
  <si>
    <t>Code</t>
  </si>
  <si>
    <t>Security</t>
  </si>
  <si>
    <t>Date</t>
  </si>
  <si>
    <t>Quantity</t>
  </si>
  <si>
    <t>Meth.</t>
  </si>
  <si>
    <t>Type</t>
  </si>
  <si>
    <t>Symbol</t>
  </si>
  <si>
    <t>Amount</t>
  </si>
  <si>
    <t>----</t>
  </si>
  <si>
    <t>-------------------------</t>
  </si>
  <si>
    <t>--------</t>
  </si>
  <si>
    <t>--------------</t>
  </si>
  <si>
    <t>-----</t>
  </si>
  <si>
    <t>------------</t>
  </si>
  <si>
    <t>Brown-Forman cl B</t>
  </si>
  <si>
    <t>Discover Financial Services</t>
  </si>
  <si>
    <t>Exxon Mobil Corporation</t>
  </si>
  <si>
    <t>Eaton Corporation, plc</t>
  </si>
  <si>
    <t>LyondellBasell Industries cl A</t>
  </si>
  <si>
    <t>in</t>
  </si>
  <si>
    <t>INTEREST INCOME</t>
  </si>
  <si>
    <t>caus</t>
  </si>
  <si>
    <t>caint</t>
  </si>
  <si>
    <t>dv</t>
  </si>
  <si>
    <t>divacc</t>
  </si>
  <si>
    <t xml:space="preserve">PORTFOLIO APPRAISAL </t>
  </si>
  <si>
    <t>Market</t>
  </si>
  <si>
    <t>Pct.</t>
  </si>
  <si>
    <t>Cusip</t>
  </si>
  <si>
    <t>Price</t>
  </si>
  <si>
    <t>Value</t>
  </si>
  <si>
    <t>Assets</t>
  </si>
  <si>
    <t>----------------------</t>
  </si>
  <si>
    <t>-------------</t>
  </si>
  <si>
    <t>----------------</t>
  </si>
  <si>
    <t>------</t>
  </si>
  <si>
    <t>COMMON STOCK</t>
  </si>
  <si>
    <t>afl</t>
  </si>
  <si>
    <t>bf.b</t>
  </si>
  <si>
    <t>dfs</t>
  </si>
  <si>
    <t>etn</t>
  </si>
  <si>
    <t>G29183103</t>
  </si>
  <si>
    <t>gild</t>
  </si>
  <si>
    <t>lyb</t>
  </si>
  <si>
    <t>N53745100</t>
  </si>
  <si>
    <t>pfg</t>
  </si>
  <si>
    <t>74251V102</t>
  </si>
  <si>
    <t>ppl</t>
  </si>
  <si>
    <t>69351T106</t>
  </si>
  <si>
    <t>wfc</t>
  </si>
  <si>
    <t>xom</t>
  </si>
  <si>
    <t>30231G102</t>
  </si>
  <si>
    <t>----------------  ------</t>
  </si>
  <si>
    <t>CASH AND EQUIVALENTS</t>
  </si>
  <si>
    <t>--------------------</t>
  </si>
  <si>
    <t>cash</t>
  </si>
  <si>
    <t>Dividend Accruals</t>
  </si>
  <si>
    <t>TOTAL PORTFOLIO</t>
  </si>
  <si>
    <t>*account inception 7/13/2016</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</si>
  <si>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</si>
  <si>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</si>
  <si>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</si>
  <si>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</si>
  <si>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</si>
  <si>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</si>
  <si>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</si>
  <si>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</si>
  <si>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</si>
  <si>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</si>
  <si>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</si>
  <si>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</si>
  <si>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</si>
  <si>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Total</t>
  </si>
  <si>
    <t>Southern Copper Corp.</t>
  </si>
  <si>
    <t>Total Commissions                   (in US Dollars*)</t>
  </si>
  <si>
    <t>Commissions Report</t>
  </si>
  <si>
    <t>Month Ended</t>
  </si>
  <si>
    <t>scco</t>
  </si>
  <si>
    <t>84265V105</t>
  </si>
  <si>
    <t>Fund Reinvestment--Dividends</t>
  </si>
  <si>
    <t>dvwash</t>
  </si>
  <si>
    <t>by</t>
  </si>
  <si>
    <t>sl</t>
  </si>
  <si>
    <t>wd</t>
  </si>
  <si>
    <t>Gross Excess</t>
  </si>
  <si>
    <t>Net Excess</t>
  </si>
  <si>
    <t>General Motors Company</t>
  </si>
  <si>
    <t>gm</t>
  </si>
  <si>
    <t>37045V100</t>
  </si>
  <si>
    <t>001055102</t>
  </si>
  <si>
    <t>Westminster</t>
  </si>
  <si>
    <t>Bloomberg</t>
  </si>
  <si>
    <t xml:space="preserve">Standard &amp; Poor's </t>
  </si>
  <si>
    <t>Compustat</t>
  </si>
  <si>
    <t>Market Data</t>
  </si>
  <si>
    <t>CUSIP Data</t>
  </si>
  <si>
    <t>Research Insight/Back Data</t>
  </si>
  <si>
    <t>cna</t>
  </si>
  <si>
    <t>S&amp;P 500 Value</t>
  </si>
  <si>
    <t>US Dollar</t>
  </si>
  <si>
    <t>sc</t>
  </si>
  <si>
    <t>80283M101</t>
  </si>
  <si>
    <t>lnc</t>
  </si>
  <si>
    <t>Viacom Inc cl B</t>
  </si>
  <si>
    <t>viab</t>
  </si>
  <si>
    <t>92553P201</t>
  </si>
  <si>
    <t>psx</t>
  </si>
  <si>
    <t>AFLAC INC COM</t>
  </si>
  <si>
    <t>CNA Financial Corp.</t>
  </si>
  <si>
    <t>Gilead Sciences, Inc.</t>
  </si>
  <si>
    <t>Lear Corporation</t>
  </si>
  <si>
    <t>lea</t>
  </si>
  <si>
    <t>Lincoln National Corporation</t>
  </si>
  <si>
    <t>Principal Financial Group, Inc.</t>
  </si>
  <si>
    <t>PPL Corp.</t>
  </si>
  <si>
    <t xml:space="preserve">Phillips 66 </t>
  </si>
  <si>
    <t>Santander Consumer USA Holdings Inc.</t>
  </si>
  <si>
    <t>Tyson Foods</t>
  </si>
  <si>
    <t>tsn</t>
  </si>
  <si>
    <t>Wells Fargo &amp; Company</t>
  </si>
  <si>
    <t>Amerco</t>
  </si>
  <si>
    <t>uhal</t>
  </si>
  <si>
    <t>023586100</t>
  </si>
  <si>
    <t>causcaint</t>
  </si>
  <si>
    <t>USD</t>
  </si>
  <si>
    <t>causdivacc</t>
  </si>
  <si>
    <t>Micron Technology Inc</t>
  </si>
  <si>
    <t>Denali Account - NYSTRS</t>
  </si>
  <si>
    <t>Verizon Communications, Inc.</t>
  </si>
  <si>
    <t>vz</t>
  </si>
  <si>
    <t>92343V104</t>
  </si>
  <si>
    <t>AT&amp;T Inc.</t>
  </si>
  <si>
    <t>t</t>
  </si>
  <si>
    <t>00206R102</t>
  </si>
  <si>
    <t>Atrion Corporation</t>
  </si>
  <si>
    <t>atri</t>
  </si>
  <si>
    <t>049904105</t>
  </si>
  <si>
    <t>Garmin Ltd</t>
  </si>
  <si>
    <t>grmn</t>
  </si>
  <si>
    <t>H2906T109</t>
  </si>
  <si>
    <t>mu</t>
  </si>
  <si>
    <t>Prudential Financial Inc</t>
  </si>
  <si>
    <t>pru</t>
  </si>
  <si>
    <t>VeriSign Inc</t>
  </si>
  <si>
    <t>vrsn</t>
  </si>
  <si>
    <t>92343E102</t>
  </si>
  <si>
    <t>soft allocation</t>
  </si>
  <si>
    <t>Hard cost</t>
  </si>
  <si>
    <t>Synchrony Financial</t>
  </si>
  <si>
    <t>syf</t>
  </si>
  <si>
    <t>87165B103</t>
  </si>
  <si>
    <t>================  ======</t>
  </si>
  <si>
    <t>Valero Energy Corporation</t>
  </si>
  <si>
    <t>vlo</t>
  </si>
  <si>
    <t>91913Y100</t>
  </si>
  <si>
    <t>HCA Holdings, Inc.</t>
  </si>
  <si>
    <t>hca</t>
  </si>
  <si>
    <t>40412C101</t>
  </si>
  <si>
    <t>Continental Resources, Inc.</t>
  </si>
  <si>
    <t>clr</t>
  </si>
  <si>
    <t>Amdocs Limited</t>
  </si>
  <si>
    <t>dox</t>
  </si>
  <si>
    <t>G02602103</t>
  </si>
  <si>
    <t>Entertainment Properties</t>
  </si>
  <si>
    <t>epr</t>
  </si>
  <si>
    <t>26884U109</t>
  </si>
  <si>
    <t>Denali urges clients to compare the Firm's reports with the account statements they receive from the custodian. If you are not receiving statements directly from the custodian please notify Denali directly at Anne@DenaliAdvisors.com, immediately.</t>
  </si>
  <si>
    <t xml:space="preserve">HP Inc. </t>
  </si>
  <si>
    <t>hpq</t>
  </si>
  <si>
    <t>40434L105</t>
  </si>
  <si>
    <t>National Fuel Gas Co.</t>
  </si>
  <si>
    <t>nfg</t>
  </si>
  <si>
    <t>Avangrid Inc.</t>
  </si>
  <si>
    <t>agr</t>
  </si>
  <si>
    <t>05351W103</t>
  </si>
  <si>
    <t>Equity Lifestyle Properties</t>
  </si>
  <si>
    <t>els</t>
  </si>
  <si>
    <t>29472R108</t>
  </si>
  <si>
    <t>AmerisourceBergen Corp</t>
  </si>
  <si>
    <t>abc</t>
  </si>
  <si>
    <t>03073E105</t>
  </si>
  <si>
    <t>Bank of America Corp</t>
  </si>
  <si>
    <t>bac</t>
  </si>
  <si>
    <t>060505104</t>
  </si>
  <si>
    <t>Carnival Corporation</t>
  </si>
  <si>
    <t>ccl</t>
  </si>
  <si>
    <t>Dover Corp.</t>
  </si>
  <si>
    <t>dov</t>
  </si>
  <si>
    <t>New Residential Investments</t>
  </si>
  <si>
    <t>Capital One Financial Corp.</t>
  </si>
  <si>
    <t>cof</t>
  </si>
  <si>
    <t>14040H105</t>
  </si>
  <si>
    <t>VMware, Inc. Cl A</t>
  </si>
  <si>
    <t>vmw</t>
  </si>
  <si>
    <t>Quest Diagnostics Inc.</t>
  </si>
  <si>
    <t>dgx</t>
  </si>
  <si>
    <t>74834L100</t>
  </si>
  <si>
    <t>Genpact Limited</t>
  </si>
  <si>
    <t>g</t>
  </si>
  <si>
    <t>G3922B107</t>
  </si>
  <si>
    <t>Kroger Company</t>
  </si>
  <si>
    <t>kr</t>
  </si>
  <si>
    <t>Republic Services Inc.</t>
  </si>
  <si>
    <t>rsg</t>
  </si>
  <si>
    <t>Loews Corp</t>
  </si>
  <si>
    <t>Morgan Stanley</t>
  </si>
  <si>
    <t>ms</t>
  </si>
  <si>
    <t>Paccar Inc.</t>
  </si>
  <si>
    <t>pcar</t>
  </si>
  <si>
    <t>Berkshire Hathaway cl B</t>
  </si>
  <si>
    <t>brk.b</t>
  </si>
  <si>
    <t>084670702</t>
  </si>
  <si>
    <t>JPMorgan Chase &amp; Co.</t>
  </si>
  <si>
    <t>jpm</t>
  </si>
  <si>
    <t>46625H100</t>
  </si>
  <si>
    <t>Molson Coors Brewing Co.</t>
  </si>
  <si>
    <t>tap</t>
  </si>
  <si>
    <t>60871R209</t>
  </si>
  <si>
    <t>Allstate Corp.</t>
  </si>
  <si>
    <t>all</t>
  </si>
  <si>
    <t>020002101</t>
  </si>
  <si>
    <t>Lennox International Inc.</t>
  </si>
  <si>
    <t>lii</t>
  </si>
  <si>
    <t>Pfizer Inc.</t>
  </si>
  <si>
    <t>CastleOak</t>
  </si>
  <si>
    <t>Capis</t>
  </si>
  <si>
    <t>ITG</t>
  </si>
  <si>
    <t>Canaccord</t>
  </si>
  <si>
    <t>/Westminster</t>
  </si>
  <si>
    <t>CBRE Group, Inc.</t>
  </si>
  <si>
    <t>cbre</t>
  </si>
  <si>
    <t>12504L109</t>
  </si>
  <si>
    <t>HollyFrontier Corporation</t>
  </si>
  <si>
    <t>hfc</t>
  </si>
  <si>
    <t>Reliance Steel &amp; Aluminum</t>
  </si>
  <si>
    <t>rs</t>
  </si>
  <si>
    <t>ViacomCBS Corp. cl B</t>
  </si>
  <si>
    <t>viac</t>
  </si>
  <si>
    <t>92556H206</t>
  </si>
  <si>
    <t>From 11-01-19 To 11-29-19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</si>
</sst>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78">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0" fontId="4" fillId="0" borderId="8" xfId="0"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43" fontId="0" fillId="0" borderId="0" xfId="1" applyFon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xf numFmtId="0" fontId="0" fillId="0" borderId="0" xfId="0"/>
    <xf numFmtId="49" fontId="0" fillId="0" borderId="0" xfId="0" applyNumberFormat="1"/>
    <xf numFmtId="0" fontId="0" fillId="0" borderId="0" xfId="0"/>
    <xf numFmtId="0" fontId="0" fillId="0" borderId="0" xfId="0"/>
    <xf numFmtId="14" fontId="0" fillId="0" borderId="0" xfId="0" applyNumberFormat="1"/>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10">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Normal 3" xfId="9" xr:uid="{00000000-0005-0000-0000-000008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13" sqref="B13:I15"/>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15</v>
      </c>
    </row>
    <row r="2" spans="1:9" x14ac:dyDescent="0.25">
      <c r="A2" s="2" t="s">
        <v>7</v>
      </c>
      <c r="B2" s="3">
        <v>43799</v>
      </c>
    </row>
    <row r="4" spans="1:9" x14ac:dyDescent="0.25">
      <c r="A4" s="1" t="s">
        <v>13</v>
      </c>
    </row>
    <row r="5" spans="1:9" x14ac:dyDescent="0.25">
      <c r="A5" s="2" t="s">
        <v>14</v>
      </c>
      <c r="B5" s="6">
        <v>32333197.010000002</v>
      </c>
    </row>
    <row r="6" spans="1:9" x14ac:dyDescent="0.25">
      <c r="A6" s="2" t="s">
        <v>12</v>
      </c>
      <c r="B6" s="6">
        <v>33447180.140000001</v>
      </c>
    </row>
    <row r="7" spans="1:9" x14ac:dyDescent="0.25">
      <c r="B7" s="6"/>
    </row>
    <row r="8" spans="1:9" x14ac:dyDescent="0.25">
      <c r="A8" s="2" t="s">
        <v>10</v>
      </c>
      <c r="B8" s="6">
        <v>0</v>
      </c>
    </row>
    <row r="9" spans="1:9" x14ac:dyDescent="0.25">
      <c r="A9" s="2" t="s">
        <v>11</v>
      </c>
      <c r="B9" s="6">
        <v>0</v>
      </c>
      <c r="C9" s="3"/>
    </row>
    <row r="10" spans="1:9" x14ac:dyDescent="0.25">
      <c r="B10" s="3"/>
    </row>
    <row r="11" spans="1:9" x14ac:dyDescent="0.25">
      <c r="A11" s="1" t="s">
        <v>84</v>
      </c>
      <c r="B11" s="3"/>
    </row>
    <row r="12" spans="1:9" x14ac:dyDescent="0.25">
      <c r="B12" s="4" t="s">
        <v>0</v>
      </c>
      <c r="C12" s="4" t="s">
        <v>1</v>
      </c>
      <c r="D12" s="4" t="s">
        <v>2</v>
      </c>
      <c r="E12" s="4" t="s">
        <v>3</v>
      </c>
      <c r="F12" s="4" t="s">
        <v>4</v>
      </c>
      <c r="G12" s="4" t="s">
        <v>5</v>
      </c>
      <c r="H12" s="4" t="s">
        <v>6</v>
      </c>
      <c r="I12" s="4" t="s">
        <v>83</v>
      </c>
    </row>
    <row r="13" spans="1:9" x14ac:dyDescent="0.25">
      <c r="A13" s="2" t="s">
        <v>8</v>
      </c>
      <c r="B13" s="5">
        <v>3.4453200000000003E-2</v>
      </c>
      <c r="C13" s="5">
        <v>4.9200000000000001E-2</v>
      </c>
      <c r="D13" s="5">
        <v>0.1981</v>
      </c>
      <c r="E13" s="5">
        <v>8.4400000000000003E-2</v>
      </c>
      <c r="F13" s="5">
        <v>2.8899999999999999E-2</v>
      </c>
      <c r="G13" s="5">
        <v>8.5599999999999996E-2</v>
      </c>
      <c r="H13" s="5">
        <v>0</v>
      </c>
      <c r="I13" s="5">
        <v>9.8699999999999996E-2</v>
      </c>
    </row>
    <row r="14" spans="1:9" x14ac:dyDescent="0.25">
      <c r="A14" s="7" t="s">
        <v>9</v>
      </c>
      <c r="B14" s="5">
        <v>3.42393E-2</v>
      </c>
      <c r="C14" s="5">
        <v>4.87E-2</v>
      </c>
      <c r="D14" s="5">
        <v>0.19539999999999999</v>
      </c>
      <c r="E14" s="5">
        <v>8.1500000000000003E-2</v>
      </c>
      <c r="F14" s="5">
        <v>2.6200000000000001E-2</v>
      </c>
      <c r="G14" s="5">
        <v>8.2699999999999996E-2</v>
      </c>
      <c r="H14" s="5">
        <v>0</v>
      </c>
      <c r="I14" s="5">
        <v>9.5799999999999996E-2</v>
      </c>
    </row>
    <row r="15" spans="1:9" x14ac:dyDescent="0.25">
      <c r="A15" s="7" t="s">
        <v>122</v>
      </c>
      <c r="B15" s="5">
        <v>3.8558000000000002E-2</v>
      </c>
      <c r="C15" s="5">
        <v>6.6100000000000006E-2</v>
      </c>
      <c r="D15" s="5">
        <v>0.27939999999999998</v>
      </c>
      <c r="E15" s="5">
        <v>0.158</v>
      </c>
      <c r="F15" s="5">
        <v>8.8200000000000001E-2</v>
      </c>
      <c r="G15" s="5">
        <v>0.11269999999999999</v>
      </c>
      <c r="H15" s="5">
        <v>0</v>
      </c>
      <c r="I15" s="5">
        <v>0.1168</v>
      </c>
    </row>
    <row r="16" spans="1:9" x14ac:dyDescent="0.25">
      <c r="A16" s="45" t="s">
        <v>108</v>
      </c>
      <c r="B16" s="44">
        <f>B13-B15</f>
        <v>-4.1047999999999987E-3</v>
      </c>
      <c r="C16" s="44">
        <f t="shared" ref="C16:I16" si="0">C13-C15</f>
        <v>-1.6900000000000005E-2</v>
      </c>
      <c r="D16" s="44">
        <f t="shared" si="0"/>
        <v>-8.1299999999999983E-2</v>
      </c>
      <c r="E16" s="44">
        <f t="shared" si="0"/>
        <v>-7.3599999999999999E-2</v>
      </c>
      <c r="F16" s="44">
        <f t="shared" si="0"/>
        <v>-5.9300000000000005E-2</v>
      </c>
      <c r="G16" s="44">
        <f t="shared" si="0"/>
        <v>-2.7099999999999999E-2</v>
      </c>
      <c r="H16" s="44">
        <f t="shared" si="0"/>
        <v>0</v>
      </c>
      <c r="I16" s="44">
        <f t="shared" si="0"/>
        <v>-1.8100000000000005E-2</v>
      </c>
    </row>
    <row r="17" spans="1:9" x14ac:dyDescent="0.25">
      <c r="A17" s="45" t="s">
        <v>109</v>
      </c>
      <c r="B17" s="44">
        <f>B14-B15</f>
        <v>-4.3187000000000017E-3</v>
      </c>
      <c r="C17" s="44">
        <f t="shared" ref="C17:I17" si="1">C14-C15</f>
        <v>-1.7400000000000006E-2</v>
      </c>
      <c r="D17" s="44">
        <f t="shared" si="1"/>
        <v>-8.3999999999999991E-2</v>
      </c>
      <c r="E17" s="44">
        <f t="shared" si="1"/>
        <v>-7.6499999999999999E-2</v>
      </c>
      <c r="F17" s="44">
        <f t="shared" si="1"/>
        <v>-6.2E-2</v>
      </c>
      <c r="G17" s="44">
        <f t="shared" si="1"/>
        <v>-0.03</v>
      </c>
      <c r="H17" s="44">
        <f t="shared" si="1"/>
        <v>0</v>
      </c>
      <c r="I17" s="44">
        <f t="shared" si="1"/>
        <v>-2.1000000000000005E-2</v>
      </c>
    </row>
    <row r="19" spans="1:9" x14ac:dyDescent="0.25">
      <c r="A19" s="2" t="s">
        <v>82</v>
      </c>
    </row>
    <row r="99" spans="6:9" x14ac:dyDescent="0.25">
      <c r="H99" s="10"/>
      <c r="I99" s="10"/>
    </row>
    <row r="100" spans="6:9" x14ac:dyDescent="0.25">
      <c r="H100" s="10"/>
      <c r="I100" s="10"/>
    </row>
    <row r="101" spans="6:9" x14ac:dyDescent="0.25">
      <c r="H101" s="10"/>
      <c r="I101" s="10"/>
    </row>
    <row r="102" spans="6:9" x14ac:dyDescent="0.25">
      <c r="H102" s="10"/>
      <c r="I102" s="10"/>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election activeCell="C18" sqref="C18"/>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2" customFormat="1" x14ac:dyDescent="0.25">
      <c r="A1" s="1" t="str">
        <f>Performance!A1</f>
        <v>New York State Teachers' Retirement System</v>
      </c>
    </row>
    <row r="2" spans="1:10" x14ac:dyDescent="0.25">
      <c r="A2" s="9" t="s">
        <v>99</v>
      </c>
    </row>
    <row r="3" spans="1:10" x14ac:dyDescent="0.25">
      <c r="A3" s="13" t="s">
        <v>100</v>
      </c>
      <c r="B3" s="14">
        <f>Performance!B2</f>
        <v>43799</v>
      </c>
      <c r="C3" s="13"/>
      <c r="D3" s="13"/>
      <c r="E3" s="13"/>
      <c r="F3" s="13"/>
    </row>
    <row r="4" spans="1:10" x14ac:dyDescent="0.25">
      <c r="A4" s="13" t="s">
        <v>85</v>
      </c>
      <c r="B4" s="13" t="s">
        <v>86</v>
      </c>
      <c r="C4" s="15"/>
      <c r="D4" s="13"/>
      <c r="E4" s="13"/>
      <c r="F4" s="13"/>
    </row>
    <row r="5" spans="1:10" x14ac:dyDescent="0.25">
      <c r="A5" s="13"/>
      <c r="B5" s="13"/>
      <c r="C5" s="13"/>
      <c r="D5" s="13"/>
      <c r="E5" s="13"/>
      <c r="F5" s="13"/>
    </row>
    <row r="6" spans="1:10" ht="15.75" thickBot="1" x14ac:dyDescent="0.3">
      <c r="A6" s="30"/>
      <c r="B6" s="30"/>
      <c r="C6" s="30"/>
      <c r="D6" s="30"/>
      <c r="E6" s="30"/>
      <c r="F6" s="30"/>
    </row>
    <row r="7" spans="1:10" ht="27" thickBot="1" x14ac:dyDescent="0.3">
      <c r="A7" s="24" t="s">
        <v>87</v>
      </c>
      <c r="B7" s="25" t="s">
        <v>88</v>
      </c>
      <c r="C7" s="25" t="s">
        <v>98</v>
      </c>
      <c r="D7" s="25" t="s">
        <v>89</v>
      </c>
      <c r="E7" s="13"/>
      <c r="F7" s="13"/>
      <c r="G7" s="13"/>
      <c r="H7" s="13"/>
      <c r="I7" s="13"/>
      <c r="J7" s="13"/>
    </row>
    <row r="8" spans="1:10" x14ac:dyDescent="0.25">
      <c r="A8" s="26" t="s">
        <v>248</v>
      </c>
      <c r="B8" s="27">
        <v>20400</v>
      </c>
      <c r="C8" s="53">
        <v>204</v>
      </c>
      <c r="D8" s="31">
        <f>C8/$C$13</f>
        <v>0.2608695652173913</v>
      </c>
      <c r="E8" s="13"/>
      <c r="F8" s="13"/>
      <c r="G8" s="13"/>
      <c r="H8" s="13"/>
      <c r="I8" s="13"/>
      <c r="J8" s="13"/>
    </row>
    <row r="9" spans="1:10" s="12" customFormat="1" x14ac:dyDescent="0.25">
      <c r="A9" s="63" t="s">
        <v>249</v>
      </c>
      <c r="B9" s="52">
        <v>12000</v>
      </c>
      <c r="C9" s="53">
        <v>120</v>
      </c>
      <c r="D9" s="31">
        <f>C9/$C$13</f>
        <v>0.15345268542199489</v>
      </c>
      <c r="E9" s="13"/>
      <c r="F9" s="13"/>
      <c r="G9" s="13"/>
      <c r="H9" s="13"/>
      <c r="I9" s="13"/>
      <c r="J9" s="13"/>
    </row>
    <row r="10" spans="1:10" s="12" customFormat="1" x14ac:dyDescent="0.25">
      <c r="A10" s="12" t="s">
        <v>250</v>
      </c>
      <c r="B10" s="52">
        <v>37600</v>
      </c>
      <c r="C10" s="53">
        <v>376</v>
      </c>
      <c r="D10" s="31">
        <f t="shared" ref="D10:D12" si="0">C10/$C$13</f>
        <v>0.48081841432225064</v>
      </c>
      <c r="E10" s="13"/>
      <c r="F10" s="13"/>
      <c r="G10" s="13"/>
      <c r="H10" s="13"/>
      <c r="I10" s="13"/>
      <c r="J10" s="13"/>
    </row>
    <row r="11" spans="1:10" s="65" customFormat="1" x14ac:dyDescent="0.25">
      <c r="A11" s="65" t="s">
        <v>251</v>
      </c>
      <c r="B11" s="52">
        <v>16400</v>
      </c>
      <c r="C11" s="53">
        <v>82</v>
      </c>
      <c r="D11" s="31">
        <f t="shared" si="0"/>
        <v>0.10485933503836317</v>
      </c>
      <c r="E11" s="13"/>
      <c r="F11" s="13"/>
      <c r="G11" s="13"/>
      <c r="H11" s="13"/>
      <c r="I11" s="13"/>
      <c r="J11" s="13"/>
    </row>
    <row r="12" spans="1:10" s="12" customFormat="1" x14ac:dyDescent="0.25">
      <c r="B12" s="27"/>
      <c r="C12" s="51"/>
      <c r="D12" s="31">
        <f t="shared" si="0"/>
        <v>0</v>
      </c>
      <c r="E12" s="13"/>
      <c r="F12" s="13"/>
      <c r="G12" s="13"/>
      <c r="H12" s="13"/>
      <c r="I12" s="13"/>
      <c r="J12" s="13"/>
    </row>
    <row r="13" spans="1:10" s="12" customFormat="1" x14ac:dyDescent="0.25">
      <c r="A13" s="16" t="s">
        <v>90</v>
      </c>
      <c r="B13" s="17">
        <f>SUM(B8:B12)</f>
        <v>86400</v>
      </c>
      <c r="C13" s="54">
        <f>SUM(C8:C12)</f>
        <v>782</v>
      </c>
      <c r="D13" s="32">
        <f>SUM(D8:D12)</f>
        <v>1</v>
      </c>
      <c r="E13" s="13"/>
      <c r="F13" s="13"/>
      <c r="G13" s="13"/>
      <c r="H13" s="13"/>
      <c r="I13" s="13"/>
      <c r="J13" s="13"/>
    </row>
    <row r="14" spans="1:10" s="12" customFormat="1" x14ac:dyDescent="0.25">
      <c r="A14" s="13"/>
      <c r="B14" s="13"/>
      <c r="C14" s="13"/>
      <c r="D14" s="13"/>
      <c r="E14" s="13"/>
      <c r="F14" s="13"/>
      <c r="G14" s="13"/>
      <c r="H14" s="13"/>
      <c r="I14" s="13"/>
      <c r="J14" s="13"/>
    </row>
    <row r="15" spans="1:10" s="12" customFormat="1" x14ac:dyDescent="0.25">
      <c r="A15" s="16"/>
      <c r="B15" s="18"/>
      <c r="C15" s="13"/>
      <c r="D15" s="13"/>
      <c r="E15" s="13"/>
      <c r="F15" s="13"/>
      <c r="G15" s="13"/>
      <c r="H15" s="13"/>
      <c r="I15" s="13"/>
      <c r="J15" s="13"/>
    </row>
    <row r="16" spans="1:10" s="12" customFormat="1" x14ac:dyDescent="0.25">
      <c r="A16" s="28"/>
      <c r="B16" s="29"/>
      <c r="C16" s="13"/>
      <c r="D16" s="13"/>
      <c r="E16" s="13"/>
      <c r="F16" s="13"/>
      <c r="G16" s="13"/>
      <c r="H16" s="13"/>
      <c r="I16" s="13"/>
      <c r="J16"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C14" sqref="C14"/>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6" s="12" customFormat="1" x14ac:dyDescent="0.25">
      <c r="A1" s="1" t="str">
        <f>Performance!A1</f>
        <v>New York State Teachers' Retirement System</v>
      </c>
    </row>
    <row r="2" spans="1:6" x14ac:dyDescent="0.25">
      <c r="A2" s="16" t="s">
        <v>91</v>
      </c>
      <c r="B2" s="13"/>
      <c r="C2" s="13"/>
      <c r="D2" s="13"/>
      <c r="E2" s="13"/>
    </row>
    <row r="3" spans="1:6" x14ac:dyDescent="0.25">
      <c r="A3" s="13" t="s">
        <v>100</v>
      </c>
      <c r="B3" s="14">
        <f>Performance!B2</f>
        <v>43799</v>
      </c>
      <c r="C3" s="15"/>
      <c r="D3" s="13"/>
      <c r="E3" s="13"/>
    </row>
    <row r="4" spans="1:6" x14ac:dyDescent="0.25">
      <c r="A4" s="13" t="s">
        <v>85</v>
      </c>
      <c r="B4" s="13" t="s">
        <v>86</v>
      </c>
      <c r="C4" s="13"/>
      <c r="D4" s="13"/>
      <c r="E4" s="13"/>
    </row>
    <row r="5" spans="1:6" x14ac:dyDescent="0.25">
      <c r="A5" s="13"/>
      <c r="B5" s="13"/>
      <c r="C5" s="13"/>
      <c r="D5" s="13"/>
      <c r="E5" s="13"/>
    </row>
    <row r="6" spans="1:6" ht="15.75" thickBot="1" x14ac:dyDescent="0.3">
      <c r="A6" s="71"/>
      <c r="B6" s="71"/>
      <c r="C6" s="71"/>
      <c r="D6" s="71"/>
      <c r="E6" s="71"/>
    </row>
    <row r="7" spans="1:6" ht="39" x14ac:dyDescent="0.25">
      <c r="A7" s="19" t="s">
        <v>92</v>
      </c>
      <c r="B7" s="19" t="s">
        <v>93</v>
      </c>
      <c r="C7" s="19" t="s">
        <v>94</v>
      </c>
      <c r="D7" s="20" t="s">
        <v>95</v>
      </c>
      <c r="E7" s="46" t="s">
        <v>170</v>
      </c>
      <c r="F7" s="46" t="s">
        <v>171</v>
      </c>
    </row>
    <row r="8" spans="1:6" x14ac:dyDescent="0.25">
      <c r="A8" s="33" t="s">
        <v>114</v>
      </c>
      <c r="B8" s="34" t="s">
        <v>118</v>
      </c>
      <c r="C8" s="38" t="s">
        <v>252</v>
      </c>
      <c r="D8" s="35">
        <v>0.05</v>
      </c>
      <c r="E8" s="47">
        <v>0</v>
      </c>
      <c r="F8" s="48">
        <v>0</v>
      </c>
    </row>
    <row r="9" spans="1:6" x14ac:dyDescent="0.25">
      <c r="A9" s="36" t="s">
        <v>115</v>
      </c>
      <c r="B9" s="37" t="s">
        <v>118</v>
      </c>
      <c r="C9" s="38" t="s">
        <v>252</v>
      </c>
      <c r="D9" s="39">
        <v>0.05</v>
      </c>
      <c r="E9" s="48"/>
      <c r="F9" s="48"/>
    </row>
    <row r="10" spans="1:6" x14ac:dyDescent="0.25">
      <c r="A10" s="36" t="s">
        <v>116</v>
      </c>
      <c r="B10" s="37" t="s">
        <v>119</v>
      </c>
      <c r="C10" s="38" t="s">
        <v>252</v>
      </c>
      <c r="D10" s="39">
        <v>0.05</v>
      </c>
      <c r="E10" s="48"/>
      <c r="F10" s="48"/>
    </row>
    <row r="11" spans="1:6" x14ac:dyDescent="0.25">
      <c r="A11" s="40" t="s">
        <v>117</v>
      </c>
      <c r="B11" s="41" t="s">
        <v>120</v>
      </c>
      <c r="C11" s="42" t="s">
        <v>252</v>
      </c>
      <c r="D11" s="43">
        <v>0.05</v>
      </c>
      <c r="E11" s="49"/>
      <c r="F11" s="49"/>
    </row>
    <row r="12" spans="1:6" x14ac:dyDescent="0.25">
      <c r="A12" s="40" t="s">
        <v>96</v>
      </c>
      <c r="B12" s="21"/>
      <c r="C12" s="22"/>
      <c r="D12" s="23"/>
      <c r="E12" s="50">
        <f>SUM(E8:E11)</f>
        <v>0</v>
      </c>
      <c r="F12" s="50">
        <f>SUM(F8:F11)</f>
        <v>0</v>
      </c>
    </row>
  </sheetData>
  <mergeCells count="1">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6"/>
  <sheetViews>
    <sheetView topLeftCell="A67" workbookViewId="0">
      <selection sqref="A1:G85"/>
    </sheetView>
  </sheetViews>
  <sheetFormatPr defaultRowHeight="15" x14ac:dyDescent="0.25"/>
  <cols>
    <col min="1" max="1" width="51.85546875" bestFit="1" customWidth="1"/>
    <col min="2" max="2" width="9.5703125" bestFit="1" customWidth="1"/>
    <col min="3" max="3" width="10.7109375" bestFit="1" customWidth="1"/>
    <col min="4" max="4" width="10.28515625" bestFit="1" customWidth="1"/>
    <col min="5" max="5" width="7" bestFit="1" customWidth="1"/>
    <col min="6" max="6" width="17.85546875" style="55" customWidth="1"/>
    <col min="7" max="7" width="6.7109375" bestFit="1" customWidth="1"/>
  </cols>
  <sheetData>
    <row r="1" spans="1:7" x14ac:dyDescent="0.25">
      <c r="A1" s="72" t="s">
        <v>16</v>
      </c>
      <c r="B1" s="72"/>
      <c r="C1" s="72"/>
      <c r="D1" s="72"/>
      <c r="E1" s="72"/>
      <c r="F1" s="72"/>
      <c r="G1" s="72"/>
    </row>
    <row r="2" spans="1:7" x14ac:dyDescent="0.25">
      <c r="A2" s="72" t="s">
        <v>49</v>
      </c>
      <c r="B2" s="72"/>
      <c r="C2" s="72"/>
      <c r="D2" s="72"/>
      <c r="E2" s="72"/>
      <c r="F2" s="72"/>
      <c r="G2" s="72"/>
    </row>
    <row r="3" spans="1:7" x14ac:dyDescent="0.25">
      <c r="A3" s="72" t="s">
        <v>18</v>
      </c>
      <c r="B3" s="72"/>
      <c r="C3" s="72"/>
      <c r="D3" s="72"/>
      <c r="E3" s="72"/>
      <c r="F3" s="72"/>
      <c r="G3" s="72"/>
    </row>
    <row r="4" spans="1:7" x14ac:dyDescent="0.25">
      <c r="A4" s="72" t="s">
        <v>151</v>
      </c>
      <c r="B4" s="72"/>
      <c r="C4" s="72"/>
      <c r="D4" s="72"/>
      <c r="E4" s="72"/>
      <c r="F4" s="72"/>
      <c r="G4" s="72"/>
    </row>
    <row r="5" spans="1:7" x14ac:dyDescent="0.25">
      <c r="A5" s="74">
        <v>43798</v>
      </c>
      <c r="B5" s="72"/>
      <c r="C5" s="72"/>
      <c r="D5" s="72"/>
      <c r="E5" s="72"/>
      <c r="F5" s="72"/>
      <c r="G5" s="72"/>
    </row>
    <row r="6" spans="1:7" x14ac:dyDescent="0.25">
      <c r="A6" s="56"/>
      <c r="B6" s="56"/>
      <c r="C6" s="56"/>
      <c r="D6" s="56"/>
      <c r="E6" s="56"/>
      <c r="F6" s="56"/>
      <c r="G6" s="56"/>
    </row>
    <row r="7" spans="1:7" x14ac:dyDescent="0.25">
      <c r="A7" s="72"/>
      <c r="B7" s="72" t="s">
        <v>25</v>
      </c>
      <c r="C7" s="72"/>
      <c r="D7" s="72"/>
      <c r="E7" s="72"/>
      <c r="F7" s="72" t="s">
        <v>50</v>
      </c>
      <c r="G7" s="72" t="s">
        <v>51</v>
      </c>
    </row>
    <row r="8" spans="1:7" x14ac:dyDescent="0.25">
      <c r="A8" s="72" t="s">
        <v>25</v>
      </c>
      <c r="B8" s="72" t="s">
        <v>30</v>
      </c>
      <c r="C8" s="72" t="s">
        <v>52</v>
      </c>
      <c r="D8" s="72" t="s">
        <v>27</v>
      </c>
      <c r="E8" s="72" t="s">
        <v>53</v>
      </c>
      <c r="F8" s="72" t="s">
        <v>54</v>
      </c>
      <c r="G8" s="72" t="s">
        <v>55</v>
      </c>
    </row>
    <row r="9" spans="1:7" x14ac:dyDescent="0.25">
      <c r="A9" s="72" t="s">
        <v>56</v>
      </c>
      <c r="B9" s="72" t="s">
        <v>37</v>
      </c>
      <c r="C9" s="72" t="s">
        <v>37</v>
      </c>
      <c r="D9" s="72" t="s">
        <v>57</v>
      </c>
      <c r="E9" s="72" t="s">
        <v>34</v>
      </c>
      <c r="F9" s="72" t="s">
        <v>58</v>
      </c>
      <c r="G9" s="72" t="s">
        <v>59</v>
      </c>
    </row>
    <row r="10" spans="1:7" x14ac:dyDescent="0.25">
      <c r="A10" s="56"/>
      <c r="B10" s="56"/>
      <c r="C10" s="56"/>
      <c r="D10" s="56"/>
      <c r="E10" s="56"/>
      <c r="F10" s="56"/>
      <c r="G10" s="56"/>
    </row>
    <row r="11" spans="1:7" x14ac:dyDescent="0.25">
      <c r="A11" s="72" t="s">
        <v>60</v>
      </c>
      <c r="B11" s="72"/>
      <c r="C11" s="72"/>
      <c r="D11" s="72"/>
      <c r="E11" s="72"/>
      <c r="F11" s="72"/>
      <c r="G11" s="72"/>
    </row>
    <row r="12" spans="1:7" x14ac:dyDescent="0.25">
      <c r="A12" s="72" t="s">
        <v>37</v>
      </c>
      <c r="B12" s="72"/>
      <c r="C12" s="72"/>
      <c r="D12" s="72"/>
      <c r="E12" s="72"/>
      <c r="F12" s="72"/>
      <c r="G12" s="72"/>
    </row>
    <row r="13" spans="1:7" x14ac:dyDescent="0.25">
      <c r="A13" s="72" t="s">
        <v>202</v>
      </c>
      <c r="B13" s="72" t="s">
        <v>203</v>
      </c>
      <c r="C13" s="73" t="s">
        <v>204</v>
      </c>
      <c r="D13" s="72">
        <v>2500</v>
      </c>
      <c r="E13" s="72">
        <v>87.91</v>
      </c>
      <c r="F13" s="72">
        <v>219775</v>
      </c>
      <c r="G13" s="72">
        <v>0.6</v>
      </c>
    </row>
    <row r="14" spans="1:7" x14ac:dyDescent="0.25">
      <c r="A14" s="72" t="s">
        <v>131</v>
      </c>
      <c r="B14" s="72" t="s">
        <v>61</v>
      </c>
      <c r="C14" s="73" t="s">
        <v>113</v>
      </c>
      <c r="D14" s="72">
        <v>15110</v>
      </c>
      <c r="E14" s="72">
        <v>54.84</v>
      </c>
      <c r="F14" s="72">
        <v>828632.4</v>
      </c>
      <c r="G14" s="72">
        <v>2.4</v>
      </c>
    </row>
    <row r="15" spans="1:7" x14ac:dyDescent="0.25">
      <c r="A15" s="72" t="s">
        <v>196</v>
      </c>
      <c r="B15" s="72" t="s">
        <v>197</v>
      </c>
      <c r="C15" s="72" t="s">
        <v>198</v>
      </c>
      <c r="D15" s="72">
        <v>13300</v>
      </c>
      <c r="E15" s="72">
        <v>48.54</v>
      </c>
      <c r="F15" s="72">
        <v>645582</v>
      </c>
      <c r="G15" s="72">
        <v>1.9</v>
      </c>
    </row>
    <row r="16" spans="1:7" x14ac:dyDescent="0.25">
      <c r="A16" s="72" t="s">
        <v>242</v>
      </c>
      <c r="B16" s="72" t="s">
        <v>243</v>
      </c>
      <c r="C16" s="73" t="s">
        <v>244</v>
      </c>
      <c r="D16" s="72">
        <v>7400</v>
      </c>
      <c r="E16" s="72">
        <v>111.35</v>
      </c>
      <c r="F16" s="72">
        <v>823990</v>
      </c>
      <c r="G16" s="72">
        <v>2.4</v>
      </c>
    </row>
    <row r="17" spans="1:7" x14ac:dyDescent="0.25">
      <c r="A17" s="72" t="s">
        <v>158</v>
      </c>
      <c r="B17" s="72" t="s">
        <v>159</v>
      </c>
      <c r="C17" s="73" t="s">
        <v>160</v>
      </c>
      <c r="D17" s="72">
        <v>300</v>
      </c>
      <c r="E17" s="72">
        <v>704.7</v>
      </c>
      <c r="F17" s="72">
        <v>211410</v>
      </c>
      <c r="G17" s="72">
        <v>0.6</v>
      </c>
    </row>
    <row r="18" spans="1:7" x14ac:dyDescent="0.25">
      <c r="A18" s="72" t="s">
        <v>205</v>
      </c>
      <c r="B18" s="72" t="s">
        <v>206</v>
      </c>
      <c r="C18" s="73" t="s">
        <v>207</v>
      </c>
      <c r="D18" s="72">
        <v>32000</v>
      </c>
      <c r="E18" s="72">
        <v>33.32</v>
      </c>
      <c r="F18" s="72">
        <v>1066240</v>
      </c>
      <c r="G18" s="72">
        <v>3.1</v>
      </c>
    </row>
    <row r="19" spans="1:7" x14ac:dyDescent="0.25">
      <c r="A19" s="72" t="s">
        <v>38</v>
      </c>
      <c r="B19" s="72" t="s">
        <v>62</v>
      </c>
      <c r="C19" s="72">
        <v>115637209</v>
      </c>
      <c r="D19" s="72">
        <v>7915</v>
      </c>
      <c r="E19" s="72">
        <v>67.819999999999993</v>
      </c>
      <c r="F19" s="72">
        <v>536795.29999990005</v>
      </c>
      <c r="G19" s="72">
        <v>1.6</v>
      </c>
    </row>
    <row r="20" spans="1:7" x14ac:dyDescent="0.25">
      <c r="A20" s="72" t="s">
        <v>233</v>
      </c>
      <c r="B20" s="72" t="s">
        <v>234</v>
      </c>
      <c r="C20" s="73" t="s">
        <v>235</v>
      </c>
      <c r="D20" s="72">
        <v>5400</v>
      </c>
      <c r="E20" s="72">
        <v>220.3</v>
      </c>
      <c r="F20" s="72">
        <v>1189620</v>
      </c>
      <c r="G20" s="72">
        <v>3.5</v>
      </c>
    </row>
    <row r="21" spans="1:7" x14ac:dyDescent="0.25">
      <c r="A21" s="72" t="s">
        <v>253</v>
      </c>
      <c r="B21" s="72" t="s">
        <v>254</v>
      </c>
      <c r="C21" s="72" t="s">
        <v>255</v>
      </c>
      <c r="D21" s="72">
        <v>4200</v>
      </c>
      <c r="E21" s="72">
        <v>57.02</v>
      </c>
      <c r="F21" s="72">
        <v>239484</v>
      </c>
      <c r="G21" s="72">
        <v>0.7</v>
      </c>
    </row>
    <row r="22" spans="1:7" x14ac:dyDescent="0.25">
      <c r="A22" s="72" t="s">
        <v>208</v>
      </c>
      <c r="B22" s="72" t="s">
        <v>209</v>
      </c>
      <c r="C22" s="72">
        <v>143658300</v>
      </c>
      <c r="D22" s="72">
        <v>17000</v>
      </c>
      <c r="E22" s="72">
        <v>45.08</v>
      </c>
      <c r="F22" s="72">
        <v>766360</v>
      </c>
      <c r="G22" s="72">
        <v>2.2000000000000002</v>
      </c>
    </row>
    <row r="23" spans="1:7" x14ac:dyDescent="0.25">
      <c r="A23" s="72" t="s">
        <v>182</v>
      </c>
      <c r="B23" s="72" t="s">
        <v>183</v>
      </c>
      <c r="C23" s="72">
        <v>212015101</v>
      </c>
      <c r="D23" s="72">
        <v>7300</v>
      </c>
      <c r="E23" s="72">
        <v>30.88</v>
      </c>
      <c r="F23" s="72">
        <v>225424</v>
      </c>
      <c r="G23" s="72">
        <v>0.6</v>
      </c>
    </row>
    <row r="24" spans="1:7" x14ac:dyDescent="0.25">
      <c r="A24" s="72" t="s">
        <v>132</v>
      </c>
      <c r="B24" s="72" t="s">
        <v>121</v>
      </c>
      <c r="C24" s="72">
        <v>126117100</v>
      </c>
      <c r="D24" s="72">
        <v>14400</v>
      </c>
      <c r="E24" s="72">
        <v>44.72</v>
      </c>
      <c r="F24" s="72">
        <v>643968</v>
      </c>
      <c r="G24" s="72">
        <v>1.9</v>
      </c>
    </row>
    <row r="25" spans="1:7" x14ac:dyDescent="0.25">
      <c r="A25" s="72" t="s">
        <v>213</v>
      </c>
      <c r="B25" s="72" t="s">
        <v>214</v>
      </c>
      <c r="C25" s="72" t="s">
        <v>215</v>
      </c>
      <c r="D25" s="72">
        <v>8200</v>
      </c>
      <c r="E25" s="72">
        <v>100.01</v>
      </c>
      <c r="F25" s="72">
        <v>820082</v>
      </c>
      <c r="G25" s="72">
        <v>2.4</v>
      </c>
    </row>
    <row r="26" spans="1:7" x14ac:dyDescent="0.25">
      <c r="A26" s="72" t="s">
        <v>39</v>
      </c>
      <c r="B26" s="72" t="s">
        <v>63</v>
      </c>
      <c r="C26" s="72">
        <v>254709108</v>
      </c>
      <c r="D26" s="72">
        <v>5756</v>
      </c>
      <c r="E26" s="72">
        <v>84.87</v>
      </c>
      <c r="F26" s="72">
        <v>488511.72</v>
      </c>
      <c r="G26" s="72">
        <v>1.4</v>
      </c>
    </row>
    <row r="27" spans="1:7" x14ac:dyDescent="0.25">
      <c r="A27" s="72" t="s">
        <v>218</v>
      </c>
      <c r="B27" s="72" t="s">
        <v>219</v>
      </c>
      <c r="C27" s="72" t="s">
        <v>220</v>
      </c>
      <c r="D27" s="72">
        <v>6100</v>
      </c>
      <c r="E27" s="72">
        <v>106.55</v>
      </c>
      <c r="F27" s="72">
        <v>649955</v>
      </c>
      <c r="G27" s="72">
        <v>1.9</v>
      </c>
    </row>
    <row r="28" spans="1:7" x14ac:dyDescent="0.25">
      <c r="A28" s="72" t="s">
        <v>210</v>
      </c>
      <c r="B28" s="72" t="s">
        <v>211</v>
      </c>
      <c r="C28" s="72">
        <v>260003108</v>
      </c>
      <c r="D28" s="72">
        <v>4600</v>
      </c>
      <c r="E28" s="72">
        <v>111.48</v>
      </c>
      <c r="F28" s="72">
        <v>512808</v>
      </c>
      <c r="G28" s="72">
        <v>1.5</v>
      </c>
    </row>
    <row r="29" spans="1:7" x14ac:dyDescent="0.25">
      <c r="A29" s="72" t="s">
        <v>184</v>
      </c>
      <c r="B29" s="72" t="s">
        <v>185</v>
      </c>
      <c r="C29" s="72" t="s">
        <v>186</v>
      </c>
      <c r="D29" s="72">
        <v>10000</v>
      </c>
      <c r="E29" s="72">
        <v>69.3</v>
      </c>
      <c r="F29" s="72">
        <v>693000</v>
      </c>
      <c r="G29" s="72">
        <v>2</v>
      </c>
    </row>
    <row r="30" spans="1:7" x14ac:dyDescent="0.25">
      <c r="A30" s="72" t="s">
        <v>199</v>
      </c>
      <c r="B30" s="72" t="s">
        <v>200</v>
      </c>
      <c r="C30" s="72" t="s">
        <v>201</v>
      </c>
      <c r="D30" s="72">
        <v>9000</v>
      </c>
      <c r="E30" s="72">
        <v>74.08</v>
      </c>
      <c r="F30" s="72">
        <v>666720</v>
      </c>
      <c r="G30" s="72">
        <v>1.9</v>
      </c>
    </row>
    <row r="31" spans="1:7" x14ac:dyDescent="0.25">
      <c r="A31" s="72" t="s">
        <v>187</v>
      </c>
      <c r="B31" s="72" t="s">
        <v>188</v>
      </c>
      <c r="C31" s="72" t="s">
        <v>189</v>
      </c>
      <c r="D31" s="72">
        <v>5200</v>
      </c>
      <c r="E31" s="72">
        <v>70.92</v>
      </c>
      <c r="F31" s="72">
        <v>368784</v>
      </c>
      <c r="G31" s="72">
        <v>1.1000000000000001</v>
      </c>
    </row>
    <row r="32" spans="1:7" x14ac:dyDescent="0.25">
      <c r="A32" s="72" t="s">
        <v>41</v>
      </c>
      <c r="B32" s="72" t="s">
        <v>64</v>
      </c>
      <c r="C32" s="72" t="s">
        <v>65</v>
      </c>
      <c r="D32" s="72">
        <v>8778</v>
      </c>
      <c r="E32" s="72">
        <v>92.5</v>
      </c>
      <c r="F32" s="72">
        <v>811965</v>
      </c>
      <c r="G32" s="72">
        <v>2.4</v>
      </c>
    </row>
    <row r="33" spans="1:7" x14ac:dyDescent="0.25">
      <c r="A33" s="72" t="s">
        <v>221</v>
      </c>
      <c r="B33" s="72" t="s">
        <v>222</v>
      </c>
      <c r="C33" s="72" t="s">
        <v>223</v>
      </c>
      <c r="D33" s="72">
        <v>7000</v>
      </c>
      <c r="E33" s="72">
        <v>40.700000000000003</v>
      </c>
      <c r="F33" s="72">
        <v>284900</v>
      </c>
      <c r="G33" s="72">
        <v>0.8</v>
      </c>
    </row>
    <row r="34" spans="1:7" x14ac:dyDescent="0.25">
      <c r="A34" s="72" t="s">
        <v>133</v>
      </c>
      <c r="B34" s="72" t="s">
        <v>66</v>
      </c>
      <c r="C34" s="72">
        <v>375558103</v>
      </c>
      <c r="D34" s="72">
        <v>10803</v>
      </c>
      <c r="E34" s="72">
        <v>67.239999999999995</v>
      </c>
      <c r="F34" s="72">
        <v>726393.72</v>
      </c>
      <c r="G34" s="72">
        <v>2.1</v>
      </c>
    </row>
    <row r="35" spans="1:7" x14ac:dyDescent="0.25">
      <c r="A35" s="72" t="s">
        <v>110</v>
      </c>
      <c r="B35" s="72" t="s">
        <v>111</v>
      </c>
      <c r="C35" s="72" t="s">
        <v>112</v>
      </c>
      <c r="D35" s="72">
        <v>18500</v>
      </c>
      <c r="E35" s="72">
        <v>36</v>
      </c>
      <c r="F35" s="72">
        <v>666000</v>
      </c>
      <c r="G35" s="72">
        <v>1.9</v>
      </c>
    </row>
    <row r="36" spans="1:7" x14ac:dyDescent="0.25">
      <c r="A36" s="72" t="s">
        <v>161</v>
      </c>
      <c r="B36" s="72" t="s">
        <v>162</v>
      </c>
      <c r="C36" s="72" t="s">
        <v>163</v>
      </c>
      <c r="D36" s="72">
        <v>5300</v>
      </c>
      <c r="E36" s="72">
        <v>97.69</v>
      </c>
      <c r="F36" s="72">
        <v>517757</v>
      </c>
      <c r="G36" s="72">
        <v>1.5</v>
      </c>
    </row>
    <row r="37" spans="1:7" x14ac:dyDescent="0.25">
      <c r="A37" s="72" t="s">
        <v>179</v>
      </c>
      <c r="B37" s="72" t="s">
        <v>180</v>
      </c>
      <c r="C37" s="72" t="s">
        <v>181</v>
      </c>
      <c r="D37" s="72">
        <v>5500</v>
      </c>
      <c r="E37" s="72">
        <v>138.66</v>
      </c>
      <c r="F37" s="72">
        <v>762630</v>
      </c>
      <c r="G37" s="72">
        <v>2.2000000000000002</v>
      </c>
    </row>
    <row r="38" spans="1:7" x14ac:dyDescent="0.25">
      <c r="A38" s="72" t="s">
        <v>256</v>
      </c>
      <c r="B38" s="72" t="s">
        <v>257</v>
      </c>
      <c r="C38" s="72">
        <v>436106108</v>
      </c>
      <c r="D38" s="72">
        <v>4100</v>
      </c>
      <c r="E38" s="72">
        <v>51.55</v>
      </c>
      <c r="F38" s="72">
        <v>211355</v>
      </c>
      <c r="G38" s="72">
        <v>0.6</v>
      </c>
    </row>
    <row r="39" spans="1:7" x14ac:dyDescent="0.25">
      <c r="A39" s="72" t="s">
        <v>191</v>
      </c>
      <c r="B39" s="72" t="s">
        <v>192</v>
      </c>
      <c r="C39" s="72" t="s">
        <v>193</v>
      </c>
      <c r="D39" s="72">
        <v>43300</v>
      </c>
      <c r="E39" s="72">
        <v>20.079999999999998</v>
      </c>
      <c r="F39" s="72">
        <v>869463.9999999</v>
      </c>
      <c r="G39" s="72">
        <v>2.5</v>
      </c>
    </row>
    <row r="40" spans="1:7" x14ac:dyDescent="0.25">
      <c r="A40" s="72" t="s">
        <v>236</v>
      </c>
      <c r="B40" s="72" t="s">
        <v>237</v>
      </c>
      <c r="C40" s="72" t="s">
        <v>238</v>
      </c>
      <c r="D40" s="72">
        <v>5900</v>
      </c>
      <c r="E40" s="72">
        <v>131.76</v>
      </c>
      <c r="F40" s="72">
        <v>777384</v>
      </c>
      <c r="G40" s="72">
        <v>2.2999999999999998</v>
      </c>
    </row>
    <row r="41" spans="1:7" x14ac:dyDescent="0.25">
      <c r="A41" s="72" t="s">
        <v>224</v>
      </c>
      <c r="B41" s="72" t="s">
        <v>225</v>
      </c>
      <c r="C41" s="72">
        <v>501044101</v>
      </c>
      <c r="D41" s="72">
        <v>14000</v>
      </c>
      <c r="E41" s="72">
        <v>27.34</v>
      </c>
      <c r="F41" s="72">
        <v>382760</v>
      </c>
      <c r="G41" s="72">
        <v>1.1000000000000001</v>
      </c>
    </row>
    <row r="42" spans="1:7" x14ac:dyDescent="0.25">
      <c r="A42" s="72" t="s">
        <v>134</v>
      </c>
      <c r="B42" s="72" t="s">
        <v>135</v>
      </c>
      <c r="C42" s="72">
        <v>521865204</v>
      </c>
      <c r="D42" s="72">
        <v>4100</v>
      </c>
      <c r="E42" s="72">
        <v>120.31</v>
      </c>
      <c r="F42" s="72">
        <v>493271</v>
      </c>
      <c r="G42" s="72">
        <v>1.4</v>
      </c>
    </row>
    <row r="43" spans="1:7" x14ac:dyDescent="0.25">
      <c r="A43" s="72" t="s">
        <v>245</v>
      </c>
      <c r="B43" s="72" t="s">
        <v>246</v>
      </c>
      <c r="C43" s="72">
        <v>526107107</v>
      </c>
      <c r="D43" s="72">
        <v>2600</v>
      </c>
      <c r="E43" s="72">
        <v>255.85</v>
      </c>
      <c r="F43" s="72">
        <v>665210</v>
      </c>
      <c r="G43" s="72">
        <v>1.9</v>
      </c>
    </row>
    <row r="44" spans="1:7" x14ac:dyDescent="0.25">
      <c r="A44" s="72" t="s">
        <v>136</v>
      </c>
      <c r="B44" s="72" t="s">
        <v>126</v>
      </c>
      <c r="C44" s="72">
        <v>534187109</v>
      </c>
      <c r="D44" s="72">
        <v>3800</v>
      </c>
      <c r="E44" s="72">
        <v>59.05</v>
      </c>
      <c r="F44" s="72">
        <v>224390</v>
      </c>
      <c r="G44" s="72">
        <v>0.6</v>
      </c>
    </row>
    <row r="45" spans="1:7" x14ac:dyDescent="0.25">
      <c r="A45" s="72" t="s">
        <v>42</v>
      </c>
      <c r="B45" s="72" t="s">
        <v>67</v>
      </c>
      <c r="C45" s="72" t="s">
        <v>68</v>
      </c>
      <c r="D45" s="72">
        <v>8551</v>
      </c>
      <c r="E45" s="72">
        <v>92.54</v>
      </c>
      <c r="F45" s="72">
        <v>791309.54</v>
      </c>
      <c r="G45" s="72">
        <v>2.2999999999999998</v>
      </c>
    </row>
    <row r="46" spans="1:7" x14ac:dyDescent="0.25">
      <c r="A46" s="72" t="s">
        <v>229</v>
      </c>
      <c r="B46" s="72" t="s">
        <v>230</v>
      </c>
      <c r="C46" s="72">
        <v>617446448</v>
      </c>
      <c r="D46" s="72">
        <v>13900</v>
      </c>
      <c r="E46" s="72">
        <v>49.48</v>
      </c>
      <c r="F46" s="72">
        <v>687772</v>
      </c>
      <c r="G46" s="72">
        <v>2</v>
      </c>
    </row>
    <row r="47" spans="1:7" x14ac:dyDescent="0.25">
      <c r="A47" s="72" t="s">
        <v>150</v>
      </c>
      <c r="B47" s="72" t="s">
        <v>164</v>
      </c>
      <c r="C47" s="72">
        <v>595112103</v>
      </c>
      <c r="D47" s="72">
        <v>16100</v>
      </c>
      <c r="E47" s="72">
        <v>47.51</v>
      </c>
      <c r="F47" s="72">
        <v>764911</v>
      </c>
      <c r="G47" s="72">
        <v>2.2000000000000002</v>
      </c>
    </row>
    <row r="48" spans="1:7" x14ac:dyDescent="0.25">
      <c r="A48" s="72" t="s">
        <v>194</v>
      </c>
      <c r="B48" s="72" t="s">
        <v>195</v>
      </c>
      <c r="C48" s="72">
        <v>636180101</v>
      </c>
      <c r="D48" s="72">
        <v>5700</v>
      </c>
      <c r="E48" s="72">
        <v>45.02</v>
      </c>
      <c r="F48" s="72">
        <v>256614</v>
      </c>
      <c r="G48" s="72">
        <v>0.7</v>
      </c>
    </row>
    <row r="49" spans="1:7" x14ac:dyDescent="0.25">
      <c r="A49" s="72" t="s">
        <v>231</v>
      </c>
      <c r="B49" s="72" t="s">
        <v>232</v>
      </c>
      <c r="C49" s="72">
        <v>693718108</v>
      </c>
      <c r="D49" s="72">
        <v>5400</v>
      </c>
      <c r="E49" s="72">
        <v>81.37</v>
      </c>
      <c r="F49" s="72">
        <v>439398</v>
      </c>
      <c r="G49" s="72">
        <v>1.3</v>
      </c>
    </row>
    <row r="50" spans="1:7" x14ac:dyDescent="0.25">
      <c r="A50" s="72" t="s">
        <v>137</v>
      </c>
      <c r="B50" s="72" t="s">
        <v>69</v>
      </c>
      <c r="C50" s="72" t="s">
        <v>70</v>
      </c>
      <c r="D50" s="72">
        <v>8117</v>
      </c>
      <c r="E50" s="72">
        <v>55.1</v>
      </c>
      <c r="F50" s="72">
        <v>447246.7</v>
      </c>
      <c r="G50" s="72">
        <v>1.3</v>
      </c>
    </row>
    <row r="51" spans="1:7" x14ac:dyDescent="0.25">
      <c r="A51" s="72" t="s">
        <v>138</v>
      </c>
      <c r="B51" s="72" t="s">
        <v>71</v>
      </c>
      <c r="C51" s="72" t="s">
        <v>72</v>
      </c>
      <c r="D51" s="72">
        <v>17396</v>
      </c>
      <c r="E51" s="72">
        <v>34.03</v>
      </c>
      <c r="F51" s="72">
        <v>591985.88</v>
      </c>
      <c r="G51" s="72">
        <v>1.7</v>
      </c>
    </row>
    <row r="52" spans="1:7" x14ac:dyDescent="0.25">
      <c r="A52" s="72" t="s">
        <v>165</v>
      </c>
      <c r="B52" s="72" t="s">
        <v>166</v>
      </c>
      <c r="C52" s="72">
        <v>744320102</v>
      </c>
      <c r="D52" s="72">
        <v>6500</v>
      </c>
      <c r="E52" s="72">
        <v>93.62</v>
      </c>
      <c r="F52" s="72">
        <v>608530</v>
      </c>
      <c r="G52" s="72">
        <v>1.8</v>
      </c>
    </row>
    <row r="53" spans="1:7" x14ac:dyDescent="0.25">
      <c r="A53" s="72" t="s">
        <v>139</v>
      </c>
      <c r="B53" s="72" t="s">
        <v>130</v>
      </c>
      <c r="C53" s="72">
        <v>718546104</v>
      </c>
      <c r="D53" s="72">
        <v>6600</v>
      </c>
      <c r="E53" s="72">
        <v>114.72</v>
      </c>
      <c r="F53" s="72">
        <v>757152</v>
      </c>
      <c r="G53" s="72">
        <v>2.2000000000000002</v>
      </c>
    </row>
    <row r="54" spans="1:7" x14ac:dyDescent="0.25">
      <c r="A54" s="72" t="s">
        <v>258</v>
      </c>
      <c r="B54" s="72" t="s">
        <v>259</v>
      </c>
      <c r="C54" s="72">
        <v>759509102</v>
      </c>
      <c r="D54" s="72">
        <v>4200</v>
      </c>
      <c r="E54" s="72">
        <v>117.98</v>
      </c>
      <c r="F54" s="72">
        <v>495516</v>
      </c>
      <c r="G54" s="72">
        <v>1.4</v>
      </c>
    </row>
    <row r="55" spans="1:7" x14ac:dyDescent="0.25">
      <c r="A55" s="72" t="s">
        <v>226</v>
      </c>
      <c r="B55" s="72" t="s">
        <v>227</v>
      </c>
      <c r="C55" s="72">
        <v>760759100</v>
      </c>
      <c r="D55" s="72">
        <v>5500</v>
      </c>
      <c r="E55" s="72">
        <v>88.65</v>
      </c>
      <c r="F55" s="72">
        <v>487575</v>
      </c>
      <c r="G55" s="72">
        <v>1.4</v>
      </c>
    </row>
    <row r="56" spans="1:7" x14ac:dyDescent="0.25">
      <c r="A56" s="72" t="s">
        <v>140</v>
      </c>
      <c r="B56" s="72" t="s">
        <v>124</v>
      </c>
      <c r="C56" s="72" t="s">
        <v>125</v>
      </c>
      <c r="D56" s="72">
        <v>21400</v>
      </c>
      <c r="E56" s="72">
        <v>23.55</v>
      </c>
      <c r="F56" s="72">
        <v>503970</v>
      </c>
      <c r="G56" s="72">
        <v>1.5</v>
      </c>
    </row>
    <row r="57" spans="1:7" x14ac:dyDescent="0.25">
      <c r="A57" s="72" t="s">
        <v>97</v>
      </c>
      <c r="B57" s="72" t="s">
        <v>101</v>
      </c>
      <c r="C57" s="72" t="s">
        <v>102</v>
      </c>
      <c r="D57" s="72">
        <v>20600</v>
      </c>
      <c r="E57" s="72">
        <v>38.03</v>
      </c>
      <c r="F57" s="72">
        <v>783418</v>
      </c>
      <c r="G57" s="72">
        <v>2.2999999999999998</v>
      </c>
    </row>
    <row r="58" spans="1:7" x14ac:dyDescent="0.25">
      <c r="A58" s="72" t="s">
        <v>172</v>
      </c>
      <c r="B58" s="72" t="s">
        <v>173</v>
      </c>
      <c r="C58" s="72" t="s">
        <v>174</v>
      </c>
      <c r="D58" s="72">
        <v>7000</v>
      </c>
      <c r="E58" s="72">
        <v>37.409999999999997</v>
      </c>
      <c r="F58" s="72">
        <v>261869.9999999</v>
      </c>
      <c r="G58" s="72">
        <v>0.7</v>
      </c>
    </row>
    <row r="59" spans="1:7" x14ac:dyDescent="0.25">
      <c r="A59" s="72" t="s">
        <v>155</v>
      </c>
      <c r="B59" s="72" t="s">
        <v>156</v>
      </c>
      <c r="C59" s="72" t="s">
        <v>157</v>
      </c>
      <c r="D59" s="72">
        <v>9800</v>
      </c>
      <c r="E59" s="72">
        <v>37.380000000000003</v>
      </c>
      <c r="F59" s="72">
        <v>366324</v>
      </c>
      <c r="G59" s="72">
        <v>1</v>
      </c>
    </row>
    <row r="60" spans="1:7" x14ac:dyDescent="0.25">
      <c r="A60" s="72" t="s">
        <v>239</v>
      </c>
      <c r="B60" s="72" t="s">
        <v>240</v>
      </c>
      <c r="C60" s="72" t="s">
        <v>241</v>
      </c>
      <c r="D60" s="72">
        <v>7000</v>
      </c>
      <c r="E60" s="72">
        <v>50.48</v>
      </c>
      <c r="F60" s="72">
        <v>353360</v>
      </c>
      <c r="G60" s="72">
        <v>1</v>
      </c>
    </row>
    <row r="61" spans="1:7" x14ac:dyDescent="0.25">
      <c r="A61" s="72" t="s">
        <v>141</v>
      </c>
      <c r="B61" s="72" t="s">
        <v>142</v>
      </c>
      <c r="C61" s="72">
        <v>902494103</v>
      </c>
      <c r="D61" s="72">
        <v>7600</v>
      </c>
      <c r="E61" s="72">
        <v>89.89</v>
      </c>
      <c r="F61" s="72">
        <v>683164</v>
      </c>
      <c r="G61" s="72">
        <v>2</v>
      </c>
    </row>
    <row r="62" spans="1:7" x14ac:dyDescent="0.25">
      <c r="A62" s="72" t="s">
        <v>144</v>
      </c>
      <c r="B62" s="72" t="s">
        <v>145</v>
      </c>
      <c r="C62" s="73" t="s">
        <v>146</v>
      </c>
      <c r="D62" s="72">
        <v>1000</v>
      </c>
      <c r="E62" s="72">
        <v>362.22</v>
      </c>
      <c r="F62" s="72">
        <v>362220</v>
      </c>
      <c r="G62" s="72">
        <v>1</v>
      </c>
    </row>
    <row r="63" spans="1:7" x14ac:dyDescent="0.25">
      <c r="A63" s="72" t="s">
        <v>127</v>
      </c>
      <c r="B63" s="72" t="s">
        <v>128</v>
      </c>
      <c r="C63" s="72" t="s">
        <v>129</v>
      </c>
      <c r="D63" s="72">
        <v>19300</v>
      </c>
      <c r="E63" s="72">
        <v>24.07</v>
      </c>
      <c r="F63" s="72">
        <v>464551</v>
      </c>
      <c r="G63" s="72">
        <v>1.3</v>
      </c>
    </row>
    <row r="64" spans="1:7" x14ac:dyDescent="0.25">
      <c r="A64" s="72" t="s">
        <v>260</v>
      </c>
      <c r="B64" s="72" t="s">
        <v>261</v>
      </c>
      <c r="C64" s="72" t="s">
        <v>262</v>
      </c>
      <c r="D64" s="72">
        <v>9500</v>
      </c>
      <c r="E64" s="72">
        <v>40.380000000000003</v>
      </c>
      <c r="F64" s="72">
        <v>383610</v>
      </c>
      <c r="G64" s="72">
        <v>1.1000000000000001</v>
      </c>
    </row>
    <row r="65" spans="1:7" x14ac:dyDescent="0.25">
      <c r="A65" s="72" t="s">
        <v>176</v>
      </c>
      <c r="B65" s="72" t="s">
        <v>177</v>
      </c>
      <c r="C65" s="72" t="s">
        <v>178</v>
      </c>
      <c r="D65" s="72">
        <v>4000</v>
      </c>
      <c r="E65" s="72">
        <v>95.49</v>
      </c>
      <c r="F65" s="72">
        <v>381960</v>
      </c>
      <c r="G65" s="72">
        <v>1.1000000000000001</v>
      </c>
    </row>
    <row r="66" spans="1:7" x14ac:dyDescent="0.25">
      <c r="A66" s="72" t="s">
        <v>216</v>
      </c>
      <c r="B66" s="72" t="s">
        <v>217</v>
      </c>
      <c r="C66" s="72">
        <v>928563402</v>
      </c>
      <c r="D66" s="72">
        <v>4600</v>
      </c>
      <c r="E66" s="72">
        <v>155.62</v>
      </c>
      <c r="F66" s="72">
        <v>715852</v>
      </c>
      <c r="G66" s="72">
        <v>2.1</v>
      </c>
    </row>
    <row r="67" spans="1:7" x14ac:dyDescent="0.25">
      <c r="A67" s="72" t="s">
        <v>167</v>
      </c>
      <c r="B67" s="72" t="s">
        <v>168</v>
      </c>
      <c r="C67" s="73" t="s">
        <v>169</v>
      </c>
      <c r="D67" s="72">
        <v>500</v>
      </c>
      <c r="E67" s="72">
        <v>190.74</v>
      </c>
      <c r="F67" s="72">
        <v>95370</v>
      </c>
      <c r="G67" s="72">
        <v>0.2</v>
      </c>
    </row>
    <row r="68" spans="1:7" x14ac:dyDescent="0.25">
      <c r="A68" s="72" t="s">
        <v>152</v>
      </c>
      <c r="B68" s="72" t="s">
        <v>153</v>
      </c>
      <c r="C68" s="72" t="s">
        <v>154</v>
      </c>
      <c r="D68" s="72">
        <v>15700</v>
      </c>
      <c r="E68" s="72">
        <v>60.24</v>
      </c>
      <c r="F68" s="72">
        <v>945768</v>
      </c>
      <c r="G68" s="72">
        <v>2.8</v>
      </c>
    </row>
    <row r="69" spans="1:7" x14ac:dyDescent="0.25">
      <c r="A69" s="72" t="s">
        <v>143</v>
      </c>
      <c r="B69" s="72" t="s">
        <v>73</v>
      </c>
      <c r="C69" s="72">
        <v>949746101</v>
      </c>
      <c r="D69" s="72">
        <v>19300</v>
      </c>
      <c r="E69" s="72">
        <v>54.46</v>
      </c>
      <c r="F69" s="72">
        <v>1051078</v>
      </c>
      <c r="G69" s="72">
        <v>3.1</v>
      </c>
    </row>
    <row r="70" spans="1:7" x14ac:dyDescent="0.25">
      <c r="A70" s="72" t="s">
        <v>40</v>
      </c>
      <c r="B70" s="72" t="s">
        <v>74</v>
      </c>
      <c r="C70" s="72" t="s">
        <v>75</v>
      </c>
      <c r="D70" s="72">
        <v>4456</v>
      </c>
      <c r="E70" s="72">
        <v>68.13</v>
      </c>
      <c r="F70" s="72">
        <v>303587.27999990003</v>
      </c>
      <c r="G70" s="72">
        <v>0.9</v>
      </c>
    </row>
    <row r="71" spans="1:7" x14ac:dyDescent="0.25">
      <c r="A71" s="72"/>
      <c r="B71" s="72"/>
      <c r="C71" s="72"/>
      <c r="D71" s="72"/>
      <c r="E71" s="72"/>
      <c r="F71" s="72" t="s">
        <v>76</v>
      </c>
      <c r="G71" s="72"/>
    </row>
    <row r="72" spans="1:7" x14ac:dyDescent="0.25">
      <c r="A72" s="72"/>
      <c r="B72" s="72"/>
      <c r="C72" s="72"/>
      <c r="D72" s="72"/>
      <c r="E72" s="72"/>
      <c r="F72" s="72">
        <v>32974733.539999999</v>
      </c>
      <c r="G72" s="72">
        <v>98.5</v>
      </c>
    </row>
    <row r="73" spans="1:7" x14ac:dyDescent="0.25">
      <c r="A73" s="68"/>
      <c r="B73" s="68"/>
      <c r="C73" s="68"/>
      <c r="D73" s="68"/>
      <c r="E73" s="68"/>
      <c r="F73" s="68"/>
      <c r="G73" s="68"/>
    </row>
    <row r="74" spans="1:7" x14ac:dyDescent="0.25">
      <c r="A74" s="72" t="s">
        <v>77</v>
      </c>
      <c r="B74" s="72"/>
      <c r="C74" s="72"/>
      <c r="D74" s="72"/>
      <c r="E74" s="72"/>
      <c r="F74" s="72"/>
      <c r="G74" s="72"/>
    </row>
    <row r="75" spans="1:7" x14ac:dyDescent="0.25">
      <c r="A75" s="72" t="s">
        <v>78</v>
      </c>
      <c r="B75" s="72"/>
      <c r="C75" s="72"/>
      <c r="D75" s="72"/>
      <c r="E75" s="72"/>
      <c r="F75" s="72"/>
      <c r="G75" s="72"/>
    </row>
    <row r="76" spans="1:7" x14ac:dyDescent="0.25">
      <c r="A76" s="72" t="s">
        <v>44</v>
      </c>
      <c r="B76" s="72" t="s">
        <v>46</v>
      </c>
      <c r="C76" s="72" t="s">
        <v>147</v>
      </c>
      <c r="D76" s="72"/>
      <c r="E76" s="72"/>
      <c r="F76" s="72">
        <v>551.57000000000005</v>
      </c>
      <c r="G76" s="72">
        <v>0</v>
      </c>
    </row>
    <row r="77" spans="1:7" x14ac:dyDescent="0.25">
      <c r="A77" s="72" t="s">
        <v>123</v>
      </c>
      <c r="B77" s="72" t="s">
        <v>79</v>
      </c>
      <c r="C77" s="72" t="s">
        <v>148</v>
      </c>
      <c r="D77" s="72"/>
      <c r="E77" s="72"/>
      <c r="F77" s="72">
        <v>331752.53819980001</v>
      </c>
      <c r="G77" s="72">
        <v>0.9</v>
      </c>
    </row>
    <row r="78" spans="1:7" x14ac:dyDescent="0.25">
      <c r="A78" s="72" t="s">
        <v>80</v>
      </c>
      <c r="B78" s="72" t="s">
        <v>48</v>
      </c>
      <c r="C78" s="72" t="s">
        <v>149</v>
      </c>
      <c r="D78" s="72"/>
      <c r="E78" s="72"/>
      <c r="F78" s="72">
        <v>85354.610000800007</v>
      </c>
      <c r="G78" s="72">
        <v>0.2</v>
      </c>
    </row>
    <row r="79" spans="1:7" x14ac:dyDescent="0.25">
      <c r="A79" s="72" t="s">
        <v>103</v>
      </c>
      <c r="B79" s="72" t="s">
        <v>104</v>
      </c>
      <c r="C79" s="72" t="s">
        <v>148</v>
      </c>
      <c r="D79" s="72"/>
      <c r="E79" s="72"/>
      <c r="F79" s="72">
        <v>54787.879995700001</v>
      </c>
      <c r="G79" s="72">
        <v>0.1</v>
      </c>
    </row>
    <row r="80" spans="1:7" x14ac:dyDescent="0.25">
      <c r="A80" s="72"/>
      <c r="B80" s="72"/>
      <c r="C80" s="72"/>
      <c r="D80" s="72"/>
      <c r="E80" s="72"/>
      <c r="F80" s="72" t="s">
        <v>76</v>
      </c>
      <c r="G80" s="72"/>
    </row>
    <row r="81" spans="1:7" x14ac:dyDescent="0.25">
      <c r="A81" s="72"/>
      <c r="B81" s="72"/>
      <c r="C81" s="72"/>
      <c r="D81" s="72"/>
      <c r="E81" s="72"/>
      <c r="F81" s="72">
        <v>472446.59819629998</v>
      </c>
      <c r="G81" s="72">
        <v>1.4</v>
      </c>
    </row>
    <row r="82" spans="1:7" x14ac:dyDescent="0.25">
      <c r="A82" s="68"/>
      <c r="B82" s="68"/>
      <c r="C82" s="68"/>
      <c r="D82" s="68"/>
      <c r="E82" s="68"/>
      <c r="F82" s="68"/>
      <c r="G82" s="68"/>
    </row>
    <row r="83" spans="1:7" x14ac:dyDescent="0.25">
      <c r="A83" s="72"/>
      <c r="B83" s="72"/>
      <c r="C83" s="72"/>
      <c r="D83" s="72"/>
      <c r="E83" s="72"/>
      <c r="F83" s="72" t="s">
        <v>76</v>
      </c>
      <c r="G83" s="72"/>
    </row>
    <row r="84" spans="1:7" x14ac:dyDescent="0.25">
      <c r="A84" s="72" t="s">
        <v>81</v>
      </c>
      <c r="B84" s="72"/>
      <c r="C84" s="72"/>
      <c r="D84" s="72"/>
      <c r="E84" s="72"/>
      <c r="F84" s="72">
        <v>33447180.138196401</v>
      </c>
      <c r="G84" s="72">
        <v>100</v>
      </c>
    </row>
    <row r="85" spans="1:7" x14ac:dyDescent="0.25">
      <c r="A85" s="72"/>
      <c r="B85" s="72"/>
      <c r="C85" s="72"/>
      <c r="D85" s="72"/>
      <c r="E85" s="72"/>
      <c r="F85" s="73" t="s">
        <v>175</v>
      </c>
      <c r="G85" s="72"/>
    </row>
    <row r="86" spans="1:7" x14ac:dyDescent="0.25">
      <c r="A86" s="66"/>
      <c r="B86" s="66"/>
      <c r="C86" s="66"/>
      <c r="D86" s="66"/>
      <c r="E86" s="66"/>
      <c r="F86" s="67"/>
      <c r="G86" s="66"/>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2"/>
  <sheetViews>
    <sheetView topLeftCell="A49" workbookViewId="0">
      <selection sqref="A1:I76"/>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5.5703125" style="55"/>
  </cols>
  <sheetData>
    <row r="1" spans="1:9" x14ac:dyDescent="0.25">
      <c r="A1" s="75" t="s">
        <v>16</v>
      </c>
      <c r="B1" s="75"/>
      <c r="C1" s="75"/>
      <c r="D1" s="75"/>
      <c r="E1" s="75"/>
      <c r="F1" s="75"/>
      <c r="G1" s="75"/>
      <c r="H1" s="75"/>
      <c r="I1" s="75"/>
    </row>
    <row r="2" spans="1:9" x14ac:dyDescent="0.25">
      <c r="A2" s="75" t="s">
        <v>17</v>
      </c>
      <c r="B2" s="75"/>
      <c r="C2" s="75"/>
      <c r="D2" s="75"/>
      <c r="E2" s="75"/>
      <c r="F2" s="75"/>
      <c r="G2" s="75"/>
      <c r="H2" s="75"/>
      <c r="I2" s="75"/>
    </row>
    <row r="3" spans="1:9" x14ac:dyDescent="0.25">
      <c r="A3" s="75" t="s">
        <v>18</v>
      </c>
      <c r="B3" s="75"/>
      <c r="C3" s="75"/>
      <c r="D3" s="75"/>
      <c r="E3" s="75"/>
      <c r="F3" s="75"/>
      <c r="G3" s="75"/>
      <c r="H3" s="75"/>
      <c r="I3" s="75"/>
    </row>
    <row r="4" spans="1:9" x14ac:dyDescent="0.25">
      <c r="A4" s="75" t="s">
        <v>151</v>
      </c>
      <c r="B4" s="75"/>
      <c r="C4" s="75"/>
      <c r="D4" s="75"/>
      <c r="E4" s="75"/>
      <c r="F4" s="75"/>
      <c r="G4" s="75"/>
      <c r="H4" s="75"/>
      <c r="I4" s="75"/>
    </row>
    <row r="5" spans="1:9" x14ac:dyDescent="0.25">
      <c r="A5" s="76" t="s">
        <v>263</v>
      </c>
      <c r="B5" s="75"/>
      <c r="C5" s="75"/>
      <c r="D5" s="75"/>
      <c r="E5" s="75"/>
      <c r="F5" s="75"/>
      <c r="G5" s="75"/>
      <c r="H5" s="75"/>
      <c r="I5" s="75"/>
    </row>
    <row r="6" spans="1:9" x14ac:dyDescent="0.25">
      <c r="A6" s="10"/>
      <c r="B6" s="10"/>
      <c r="C6" s="11"/>
      <c r="D6" s="11"/>
      <c r="E6" s="10"/>
      <c r="F6" s="10"/>
      <c r="G6" s="10"/>
      <c r="H6" s="10"/>
    </row>
    <row r="7" spans="1:9" x14ac:dyDescent="0.25">
      <c r="A7" s="57"/>
      <c r="B7" s="57"/>
      <c r="C7" s="57"/>
      <c r="D7" s="57"/>
      <c r="E7" s="57"/>
      <c r="F7" s="57"/>
      <c r="G7" s="57"/>
      <c r="H7" s="57"/>
      <c r="I7" s="57"/>
    </row>
    <row r="8" spans="1:9" x14ac:dyDescent="0.25">
      <c r="A8" s="75" t="s">
        <v>19</v>
      </c>
      <c r="B8" s="75"/>
      <c r="C8" s="75" t="s">
        <v>20</v>
      </c>
      <c r="D8" s="75" t="s">
        <v>21</v>
      </c>
      <c r="E8" s="75"/>
      <c r="F8" s="75" t="s">
        <v>22</v>
      </c>
      <c r="G8" s="75" t="s">
        <v>23</v>
      </c>
      <c r="H8" s="75" t="s">
        <v>23</v>
      </c>
      <c r="I8" s="75" t="s">
        <v>20</v>
      </c>
    </row>
    <row r="9" spans="1:9" x14ac:dyDescent="0.25">
      <c r="A9" s="75" t="s">
        <v>24</v>
      </c>
      <c r="B9" s="75" t="s">
        <v>25</v>
      </c>
      <c r="C9" s="75" t="s">
        <v>26</v>
      </c>
      <c r="D9" s="75" t="s">
        <v>26</v>
      </c>
      <c r="E9" s="75" t="s">
        <v>27</v>
      </c>
      <c r="F9" s="75" t="s">
        <v>28</v>
      </c>
      <c r="G9" s="75" t="s">
        <v>29</v>
      </c>
      <c r="H9" s="75" t="s">
        <v>30</v>
      </c>
      <c r="I9" s="75" t="s">
        <v>31</v>
      </c>
    </row>
    <row r="10" spans="1:9" x14ac:dyDescent="0.25">
      <c r="A10" s="75" t="s">
        <v>32</v>
      </c>
      <c r="B10" s="75" t="s">
        <v>33</v>
      </c>
      <c r="C10" s="75" t="s">
        <v>34</v>
      </c>
      <c r="D10" s="75" t="s">
        <v>34</v>
      </c>
      <c r="E10" s="75" t="s">
        <v>35</v>
      </c>
      <c r="F10" s="75" t="s">
        <v>36</v>
      </c>
      <c r="G10" s="75" t="s">
        <v>32</v>
      </c>
      <c r="H10" s="75" t="s">
        <v>37</v>
      </c>
      <c r="I10" s="75" t="s">
        <v>35</v>
      </c>
    </row>
    <row r="11" spans="1:9" x14ac:dyDescent="0.25">
      <c r="A11" s="57"/>
      <c r="B11" s="57"/>
      <c r="C11" s="58"/>
      <c r="D11" s="58"/>
      <c r="E11" s="57"/>
      <c r="F11" s="57"/>
      <c r="G11" s="57"/>
      <c r="H11" s="57"/>
      <c r="I11" s="57"/>
    </row>
    <row r="12" spans="1:9" x14ac:dyDescent="0.25">
      <c r="A12" s="75" t="s">
        <v>107</v>
      </c>
      <c r="B12" s="75" t="s">
        <v>80</v>
      </c>
      <c r="C12" s="77">
        <v>43770</v>
      </c>
      <c r="D12" s="77">
        <v>43770</v>
      </c>
      <c r="E12" s="75"/>
      <c r="F12" s="75"/>
      <c r="G12" s="75" t="s">
        <v>45</v>
      </c>
      <c r="H12" s="75" t="s">
        <v>104</v>
      </c>
      <c r="I12" s="75">
        <v>1406</v>
      </c>
    </row>
    <row r="13" spans="1:9" x14ac:dyDescent="0.25">
      <c r="A13" s="75" t="s">
        <v>107</v>
      </c>
      <c r="B13" s="75" t="s">
        <v>80</v>
      </c>
      <c r="C13" s="77">
        <v>43770</v>
      </c>
      <c r="D13" s="77">
        <v>43770</v>
      </c>
      <c r="E13" s="75"/>
      <c r="F13" s="75"/>
      <c r="G13" s="75" t="s">
        <v>45</v>
      </c>
      <c r="H13" s="75" t="s">
        <v>104</v>
      </c>
      <c r="I13" s="75">
        <v>12546</v>
      </c>
    </row>
    <row r="14" spans="1:9" x14ac:dyDescent="0.25">
      <c r="A14" s="75" t="s">
        <v>107</v>
      </c>
      <c r="B14" s="75" t="s">
        <v>80</v>
      </c>
      <c r="C14" s="77">
        <v>43770</v>
      </c>
      <c r="D14" s="77">
        <v>43770</v>
      </c>
      <c r="E14" s="75"/>
      <c r="F14" s="75"/>
      <c r="G14" s="75" t="s">
        <v>45</v>
      </c>
      <c r="H14" s="75" t="s">
        <v>104</v>
      </c>
      <c r="I14" s="75">
        <v>9655.5</v>
      </c>
    </row>
    <row r="15" spans="1:9" x14ac:dyDescent="0.25">
      <c r="A15" s="75" t="s">
        <v>47</v>
      </c>
      <c r="B15" s="75" t="s">
        <v>172</v>
      </c>
      <c r="C15" s="77">
        <v>43770</v>
      </c>
      <c r="D15" s="77">
        <v>43783</v>
      </c>
      <c r="E15" s="75"/>
      <c r="F15" s="75"/>
      <c r="G15" s="75" t="s">
        <v>45</v>
      </c>
      <c r="H15" s="75" t="s">
        <v>48</v>
      </c>
      <c r="I15" s="75">
        <v>1540</v>
      </c>
    </row>
    <row r="16" spans="1:9" x14ac:dyDescent="0.25">
      <c r="A16" s="75" t="s">
        <v>105</v>
      </c>
      <c r="B16" s="75" t="s">
        <v>242</v>
      </c>
      <c r="C16" s="77">
        <v>43774</v>
      </c>
      <c r="D16" s="77">
        <v>43776</v>
      </c>
      <c r="E16" s="75">
        <v>4500</v>
      </c>
      <c r="F16" s="75"/>
      <c r="G16" s="75" t="s">
        <v>45</v>
      </c>
      <c r="H16" s="75" t="s">
        <v>79</v>
      </c>
      <c r="I16" s="75">
        <v>477675.45</v>
      </c>
    </row>
    <row r="17" spans="1:9" x14ac:dyDescent="0.25">
      <c r="A17" s="75" t="s">
        <v>106</v>
      </c>
      <c r="B17" s="75" t="s">
        <v>155</v>
      </c>
      <c r="C17" s="77">
        <v>43774</v>
      </c>
      <c r="D17" s="77">
        <v>43776</v>
      </c>
      <c r="E17" s="75">
        <v>14800</v>
      </c>
      <c r="F17" s="75"/>
      <c r="G17" s="75" t="s">
        <v>45</v>
      </c>
      <c r="H17" s="75" t="s">
        <v>79</v>
      </c>
      <c r="I17" s="75">
        <v>578964.01</v>
      </c>
    </row>
    <row r="18" spans="1:9" x14ac:dyDescent="0.25">
      <c r="A18" s="75" t="s">
        <v>106</v>
      </c>
      <c r="B18" s="75" t="s">
        <v>205</v>
      </c>
      <c r="C18" s="77">
        <v>43774</v>
      </c>
      <c r="D18" s="77">
        <v>43776</v>
      </c>
      <c r="E18" s="75">
        <v>2500</v>
      </c>
      <c r="F18" s="75"/>
      <c r="G18" s="75" t="s">
        <v>45</v>
      </c>
      <c r="H18" s="75" t="s">
        <v>79</v>
      </c>
      <c r="I18" s="75">
        <v>82156.800000000003</v>
      </c>
    </row>
    <row r="19" spans="1:9" x14ac:dyDescent="0.25">
      <c r="A19" s="75" t="s">
        <v>106</v>
      </c>
      <c r="B19" s="75" t="s">
        <v>38</v>
      </c>
      <c r="C19" s="77">
        <v>43774</v>
      </c>
      <c r="D19" s="77">
        <v>43776</v>
      </c>
      <c r="E19" s="75">
        <v>900</v>
      </c>
      <c r="F19" s="75"/>
      <c r="G19" s="75" t="s">
        <v>45</v>
      </c>
      <c r="H19" s="75" t="s">
        <v>79</v>
      </c>
      <c r="I19" s="75">
        <v>58774.9</v>
      </c>
    </row>
    <row r="20" spans="1:9" x14ac:dyDescent="0.25">
      <c r="A20" s="75" t="s">
        <v>105</v>
      </c>
      <c r="B20" s="75" t="s">
        <v>208</v>
      </c>
      <c r="C20" s="77">
        <v>43774</v>
      </c>
      <c r="D20" s="77">
        <v>43776</v>
      </c>
      <c r="E20" s="75">
        <v>1800</v>
      </c>
      <c r="F20" s="75"/>
      <c r="G20" s="75" t="s">
        <v>45</v>
      </c>
      <c r="H20" s="75" t="s">
        <v>79</v>
      </c>
      <c r="I20" s="75">
        <v>80831.88</v>
      </c>
    </row>
    <row r="21" spans="1:9" x14ac:dyDescent="0.25">
      <c r="A21" s="75" t="s">
        <v>105</v>
      </c>
      <c r="B21" s="75" t="s">
        <v>253</v>
      </c>
      <c r="C21" s="77">
        <v>43774</v>
      </c>
      <c r="D21" s="77">
        <v>43776</v>
      </c>
      <c r="E21" s="75">
        <v>4200</v>
      </c>
      <c r="F21" s="75"/>
      <c r="G21" s="75" t="s">
        <v>45</v>
      </c>
      <c r="H21" s="75" t="s">
        <v>79</v>
      </c>
      <c r="I21" s="75">
        <v>233631.72</v>
      </c>
    </row>
    <row r="22" spans="1:9" x14ac:dyDescent="0.25">
      <c r="A22" s="75" t="s">
        <v>105</v>
      </c>
      <c r="B22" s="75" t="s">
        <v>182</v>
      </c>
      <c r="C22" s="77">
        <v>43774</v>
      </c>
      <c r="D22" s="77">
        <v>43776</v>
      </c>
      <c r="E22" s="75">
        <v>1800</v>
      </c>
      <c r="F22" s="75"/>
      <c r="G22" s="75" t="s">
        <v>45</v>
      </c>
      <c r="H22" s="75" t="s">
        <v>79</v>
      </c>
      <c r="I22" s="75">
        <v>57753.9</v>
      </c>
    </row>
    <row r="23" spans="1:9" x14ac:dyDescent="0.25">
      <c r="A23" s="75" t="s">
        <v>106</v>
      </c>
      <c r="B23" s="75" t="s">
        <v>133</v>
      </c>
      <c r="C23" s="77">
        <v>43774</v>
      </c>
      <c r="D23" s="77">
        <v>43776</v>
      </c>
      <c r="E23" s="75">
        <v>400</v>
      </c>
      <c r="F23" s="75"/>
      <c r="G23" s="75" t="s">
        <v>45</v>
      </c>
      <c r="H23" s="75" t="s">
        <v>79</v>
      </c>
      <c r="I23" s="75">
        <v>26240.1</v>
      </c>
    </row>
    <row r="24" spans="1:9" x14ac:dyDescent="0.25">
      <c r="A24" s="75" t="s">
        <v>105</v>
      </c>
      <c r="B24" s="75" t="s">
        <v>179</v>
      </c>
      <c r="C24" s="77">
        <v>43774</v>
      </c>
      <c r="D24" s="77">
        <v>43776</v>
      </c>
      <c r="E24" s="75">
        <v>600</v>
      </c>
      <c r="F24" s="75"/>
      <c r="G24" s="75" t="s">
        <v>45</v>
      </c>
      <c r="H24" s="75" t="s">
        <v>79</v>
      </c>
      <c r="I24" s="75">
        <v>81161.34</v>
      </c>
    </row>
    <row r="25" spans="1:9" x14ac:dyDescent="0.25">
      <c r="A25" s="75" t="s">
        <v>105</v>
      </c>
      <c r="B25" s="75" t="s">
        <v>256</v>
      </c>
      <c r="C25" s="77">
        <v>43774</v>
      </c>
      <c r="D25" s="77">
        <v>43776</v>
      </c>
      <c r="E25" s="75">
        <v>4100</v>
      </c>
      <c r="F25" s="75"/>
      <c r="G25" s="75" t="s">
        <v>45</v>
      </c>
      <c r="H25" s="75" t="s">
        <v>79</v>
      </c>
      <c r="I25" s="75">
        <v>226587.32</v>
      </c>
    </row>
    <row r="26" spans="1:9" x14ac:dyDescent="0.25">
      <c r="A26" s="75" t="s">
        <v>105</v>
      </c>
      <c r="B26" s="75" t="s">
        <v>191</v>
      </c>
      <c r="C26" s="77">
        <v>43774</v>
      </c>
      <c r="D26" s="77">
        <v>43776</v>
      </c>
      <c r="E26" s="75">
        <v>4200</v>
      </c>
      <c r="F26" s="75"/>
      <c r="G26" s="75" t="s">
        <v>45</v>
      </c>
      <c r="H26" s="75" t="s">
        <v>79</v>
      </c>
      <c r="I26" s="75">
        <v>77179.199999999997</v>
      </c>
    </row>
    <row r="27" spans="1:9" x14ac:dyDescent="0.25">
      <c r="A27" s="75" t="s">
        <v>105</v>
      </c>
      <c r="B27" s="75" t="s">
        <v>236</v>
      </c>
      <c r="C27" s="77">
        <v>43774</v>
      </c>
      <c r="D27" s="77">
        <v>43776</v>
      </c>
      <c r="E27" s="75">
        <v>2000</v>
      </c>
      <c r="F27" s="75"/>
      <c r="G27" s="75" t="s">
        <v>45</v>
      </c>
      <c r="H27" s="75" t="s">
        <v>79</v>
      </c>
      <c r="I27" s="75">
        <v>259304.8</v>
      </c>
    </row>
    <row r="28" spans="1:9" x14ac:dyDescent="0.25">
      <c r="A28" s="75" t="s">
        <v>106</v>
      </c>
      <c r="B28" s="75" t="s">
        <v>228</v>
      </c>
      <c r="C28" s="77">
        <v>43774</v>
      </c>
      <c r="D28" s="77">
        <v>43776</v>
      </c>
      <c r="E28" s="75">
        <v>11500</v>
      </c>
      <c r="F28" s="75"/>
      <c r="G28" s="75" t="s">
        <v>45</v>
      </c>
      <c r="H28" s="75" t="s">
        <v>79</v>
      </c>
      <c r="I28" s="75">
        <v>578786.46</v>
      </c>
    </row>
    <row r="29" spans="1:9" x14ac:dyDescent="0.25">
      <c r="A29" s="75" t="s">
        <v>106</v>
      </c>
      <c r="B29" s="75" t="s">
        <v>239</v>
      </c>
      <c r="C29" s="77">
        <v>43774</v>
      </c>
      <c r="D29" s="77">
        <v>43776</v>
      </c>
      <c r="E29" s="75">
        <v>1000</v>
      </c>
      <c r="F29" s="75"/>
      <c r="G29" s="75" t="s">
        <v>45</v>
      </c>
      <c r="H29" s="75" t="s">
        <v>79</v>
      </c>
      <c r="I29" s="75">
        <v>54523.07</v>
      </c>
    </row>
    <row r="30" spans="1:9" x14ac:dyDescent="0.25">
      <c r="A30" s="75" t="s">
        <v>106</v>
      </c>
      <c r="B30" s="75" t="s">
        <v>194</v>
      </c>
      <c r="C30" s="77">
        <v>43774</v>
      </c>
      <c r="D30" s="77">
        <v>43776</v>
      </c>
      <c r="E30" s="75">
        <v>7300</v>
      </c>
      <c r="F30" s="75"/>
      <c r="G30" s="75" t="s">
        <v>45</v>
      </c>
      <c r="H30" s="75" t="s">
        <v>79</v>
      </c>
      <c r="I30" s="75">
        <v>338662.61</v>
      </c>
    </row>
    <row r="31" spans="1:9" x14ac:dyDescent="0.25">
      <c r="A31" s="75" t="s">
        <v>106</v>
      </c>
      <c r="B31" s="75" t="s">
        <v>212</v>
      </c>
      <c r="C31" s="77">
        <v>43774</v>
      </c>
      <c r="D31" s="77">
        <v>43776</v>
      </c>
      <c r="E31" s="75">
        <v>13000</v>
      </c>
      <c r="F31" s="75"/>
      <c r="G31" s="75" t="s">
        <v>45</v>
      </c>
      <c r="H31" s="75" t="s">
        <v>79</v>
      </c>
      <c r="I31" s="75">
        <v>207881.3</v>
      </c>
    </row>
    <row r="32" spans="1:9" x14ac:dyDescent="0.25">
      <c r="A32" s="75" t="s">
        <v>106</v>
      </c>
      <c r="B32" s="75" t="s">
        <v>247</v>
      </c>
      <c r="C32" s="77">
        <v>43774</v>
      </c>
      <c r="D32" s="77">
        <v>43776</v>
      </c>
      <c r="E32" s="75">
        <v>2800</v>
      </c>
      <c r="F32" s="75"/>
      <c r="G32" s="75" t="s">
        <v>45</v>
      </c>
      <c r="H32" s="75" t="s">
        <v>79</v>
      </c>
      <c r="I32" s="75">
        <v>105363.78</v>
      </c>
    </row>
    <row r="33" spans="1:9" x14ac:dyDescent="0.25">
      <c r="A33" s="75" t="s">
        <v>106</v>
      </c>
      <c r="B33" s="75" t="s">
        <v>139</v>
      </c>
      <c r="C33" s="77">
        <v>43774</v>
      </c>
      <c r="D33" s="77">
        <v>43776</v>
      </c>
      <c r="E33" s="75">
        <v>600</v>
      </c>
      <c r="F33" s="75"/>
      <c r="G33" s="75" t="s">
        <v>45</v>
      </c>
      <c r="H33" s="75" t="s">
        <v>79</v>
      </c>
      <c r="I33" s="75">
        <v>71244.44</v>
      </c>
    </row>
    <row r="34" spans="1:9" x14ac:dyDescent="0.25">
      <c r="A34" s="75" t="s">
        <v>105</v>
      </c>
      <c r="B34" s="75" t="s">
        <v>165</v>
      </c>
      <c r="C34" s="77">
        <v>43774</v>
      </c>
      <c r="D34" s="77">
        <v>43776</v>
      </c>
      <c r="E34" s="75">
        <v>2400</v>
      </c>
      <c r="F34" s="75"/>
      <c r="G34" s="75" t="s">
        <v>45</v>
      </c>
      <c r="H34" s="75" t="s">
        <v>79</v>
      </c>
      <c r="I34" s="75">
        <v>220790.88</v>
      </c>
    </row>
    <row r="35" spans="1:9" x14ac:dyDescent="0.25">
      <c r="A35" s="75" t="s">
        <v>105</v>
      </c>
      <c r="B35" s="75" t="s">
        <v>258</v>
      </c>
      <c r="C35" s="77">
        <v>43774</v>
      </c>
      <c r="D35" s="77">
        <v>43776</v>
      </c>
      <c r="E35" s="75">
        <v>4200</v>
      </c>
      <c r="F35" s="75"/>
      <c r="G35" s="75" t="s">
        <v>45</v>
      </c>
      <c r="H35" s="75" t="s">
        <v>79</v>
      </c>
      <c r="I35" s="75">
        <v>500999.52</v>
      </c>
    </row>
    <row r="36" spans="1:9" x14ac:dyDescent="0.25">
      <c r="A36" s="75" t="s">
        <v>106</v>
      </c>
      <c r="B36" s="75" t="s">
        <v>97</v>
      </c>
      <c r="C36" s="77">
        <v>43774</v>
      </c>
      <c r="D36" s="77">
        <v>43776</v>
      </c>
      <c r="E36" s="75">
        <v>1200</v>
      </c>
      <c r="F36" s="75"/>
      <c r="G36" s="75" t="s">
        <v>45</v>
      </c>
      <c r="H36" s="75" t="s">
        <v>79</v>
      </c>
      <c r="I36" s="75">
        <v>45581.9</v>
      </c>
    </row>
    <row r="37" spans="1:9" x14ac:dyDescent="0.25">
      <c r="A37" s="75" t="s">
        <v>106</v>
      </c>
      <c r="B37" s="75" t="s">
        <v>176</v>
      </c>
      <c r="C37" s="77">
        <v>43774</v>
      </c>
      <c r="D37" s="77">
        <v>43776</v>
      </c>
      <c r="E37" s="75">
        <v>300</v>
      </c>
      <c r="F37" s="75"/>
      <c r="G37" s="75" t="s">
        <v>45</v>
      </c>
      <c r="H37" s="75" t="s">
        <v>79</v>
      </c>
      <c r="I37" s="75">
        <v>30235.71</v>
      </c>
    </row>
    <row r="38" spans="1:9" x14ac:dyDescent="0.25">
      <c r="A38" s="75" t="s">
        <v>106</v>
      </c>
      <c r="B38" s="75" t="s">
        <v>216</v>
      </c>
      <c r="C38" s="77">
        <v>43774</v>
      </c>
      <c r="D38" s="77">
        <v>43776</v>
      </c>
      <c r="E38" s="75">
        <v>300</v>
      </c>
      <c r="F38" s="75"/>
      <c r="G38" s="75" t="s">
        <v>45</v>
      </c>
      <c r="H38" s="75" t="s">
        <v>79</v>
      </c>
      <c r="I38" s="75">
        <v>49061.64</v>
      </c>
    </row>
    <row r="39" spans="1:9" x14ac:dyDescent="0.25">
      <c r="A39" s="75" t="s">
        <v>47</v>
      </c>
      <c r="B39" s="75" t="s">
        <v>182</v>
      </c>
      <c r="C39" s="77">
        <v>43775</v>
      </c>
      <c r="D39" s="77">
        <v>43790</v>
      </c>
      <c r="E39" s="75"/>
      <c r="F39" s="75"/>
      <c r="G39" s="75" t="s">
        <v>45</v>
      </c>
      <c r="H39" s="75" t="s">
        <v>48</v>
      </c>
      <c r="I39" s="75">
        <v>365</v>
      </c>
    </row>
    <row r="40" spans="1:9" x14ac:dyDescent="0.25">
      <c r="A40" s="75" t="s">
        <v>47</v>
      </c>
      <c r="B40" s="75" t="s">
        <v>97</v>
      </c>
      <c r="C40" s="77">
        <v>43775</v>
      </c>
      <c r="D40" s="77">
        <v>43790</v>
      </c>
      <c r="E40" s="75"/>
      <c r="F40" s="75"/>
      <c r="G40" s="75" t="s">
        <v>45</v>
      </c>
      <c r="H40" s="75" t="s">
        <v>48</v>
      </c>
      <c r="I40" s="75">
        <v>8240</v>
      </c>
    </row>
    <row r="41" spans="1:9" x14ac:dyDescent="0.25">
      <c r="A41" s="75" t="s">
        <v>107</v>
      </c>
      <c r="B41" s="75" t="s">
        <v>44</v>
      </c>
      <c r="C41" s="77">
        <v>43776</v>
      </c>
      <c r="D41" s="77">
        <v>43776</v>
      </c>
      <c r="E41" s="75"/>
      <c r="F41" s="75"/>
      <c r="G41" s="75" t="s">
        <v>45</v>
      </c>
      <c r="H41" s="75" t="s">
        <v>79</v>
      </c>
      <c r="I41" s="75">
        <v>555.57000000000005</v>
      </c>
    </row>
    <row r="42" spans="1:9" x14ac:dyDescent="0.25">
      <c r="A42" s="75" t="s">
        <v>107</v>
      </c>
      <c r="B42" s="75" t="s">
        <v>103</v>
      </c>
      <c r="C42" s="77">
        <v>43776</v>
      </c>
      <c r="D42" s="77">
        <v>43776</v>
      </c>
      <c r="E42" s="75"/>
      <c r="F42" s="75"/>
      <c r="G42" s="75" t="s">
        <v>45</v>
      </c>
      <c r="H42" s="75" t="s">
        <v>79</v>
      </c>
      <c r="I42" s="75">
        <v>63732.61</v>
      </c>
    </row>
    <row r="43" spans="1:9" x14ac:dyDescent="0.25">
      <c r="A43" s="75" t="s">
        <v>43</v>
      </c>
      <c r="B43" s="75" t="s">
        <v>44</v>
      </c>
      <c r="C43" s="77">
        <v>43776</v>
      </c>
      <c r="D43" s="77">
        <v>43776</v>
      </c>
      <c r="E43" s="75"/>
      <c r="F43" s="75"/>
      <c r="G43" s="75" t="s">
        <v>45</v>
      </c>
      <c r="H43" s="75" t="s">
        <v>79</v>
      </c>
      <c r="I43" s="75">
        <v>-0.51</v>
      </c>
    </row>
    <row r="44" spans="1:9" x14ac:dyDescent="0.25">
      <c r="A44" s="75" t="s">
        <v>47</v>
      </c>
      <c r="B44" s="75" t="s">
        <v>132</v>
      </c>
      <c r="C44" s="77">
        <v>43776</v>
      </c>
      <c r="D44" s="77">
        <v>43801</v>
      </c>
      <c r="E44" s="75"/>
      <c r="F44" s="75"/>
      <c r="G44" s="75" t="s">
        <v>45</v>
      </c>
      <c r="H44" s="75" t="s">
        <v>48</v>
      </c>
      <c r="I44" s="75">
        <v>5040</v>
      </c>
    </row>
    <row r="45" spans="1:9" x14ac:dyDescent="0.25">
      <c r="A45" s="75" t="s">
        <v>47</v>
      </c>
      <c r="B45" s="75" t="s">
        <v>143</v>
      </c>
      <c r="C45" s="77">
        <v>43776</v>
      </c>
      <c r="D45" s="77">
        <v>43800</v>
      </c>
      <c r="E45" s="75"/>
      <c r="F45" s="75"/>
      <c r="G45" s="75" t="s">
        <v>45</v>
      </c>
      <c r="H45" s="75" t="s">
        <v>48</v>
      </c>
      <c r="I45" s="75">
        <v>9843</v>
      </c>
    </row>
    <row r="46" spans="1:9" x14ac:dyDescent="0.25">
      <c r="A46" s="75" t="s">
        <v>47</v>
      </c>
      <c r="B46" s="75" t="s">
        <v>213</v>
      </c>
      <c r="C46" s="77">
        <v>43777</v>
      </c>
      <c r="D46" s="77">
        <v>43791</v>
      </c>
      <c r="E46" s="75"/>
      <c r="F46" s="75"/>
      <c r="G46" s="75" t="s">
        <v>45</v>
      </c>
      <c r="H46" s="75" t="s">
        <v>48</v>
      </c>
      <c r="I46" s="75">
        <v>3280</v>
      </c>
    </row>
    <row r="47" spans="1:9" x14ac:dyDescent="0.25">
      <c r="A47" s="75" t="s">
        <v>47</v>
      </c>
      <c r="B47" s="75" t="s">
        <v>231</v>
      </c>
      <c r="C47" s="77">
        <v>43777</v>
      </c>
      <c r="D47" s="77">
        <v>43802</v>
      </c>
      <c r="E47" s="75"/>
      <c r="F47" s="75"/>
      <c r="G47" s="75" t="s">
        <v>45</v>
      </c>
      <c r="H47" s="75" t="s">
        <v>48</v>
      </c>
      <c r="I47" s="75">
        <v>1728</v>
      </c>
    </row>
    <row r="48" spans="1:9" x14ac:dyDescent="0.25">
      <c r="A48" s="75" t="s">
        <v>47</v>
      </c>
      <c r="B48" s="75" t="s">
        <v>140</v>
      </c>
      <c r="C48" s="77">
        <v>43777</v>
      </c>
      <c r="D48" s="77">
        <v>43791</v>
      </c>
      <c r="E48" s="75"/>
      <c r="F48" s="75"/>
      <c r="G48" s="75" t="s">
        <v>45</v>
      </c>
      <c r="H48" s="75" t="s">
        <v>48</v>
      </c>
      <c r="I48" s="75">
        <v>4708</v>
      </c>
    </row>
    <row r="49" spans="1:9" x14ac:dyDescent="0.25">
      <c r="A49" s="75" t="s">
        <v>47</v>
      </c>
      <c r="B49" s="75" t="s">
        <v>40</v>
      </c>
      <c r="C49" s="77">
        <v>43777</v>
      </c>
      <c r="D49" s="77">
        <v>43809</v>
      </c>
      <c r="E49" s="75"/>
      <c r="F49" s="75"/>
      <c r="G49" s="75" t="s">
        <v>45</v>
      </c>
      <c r="H49" s="75" t="s">
        <v>48</v>
      </c>
      <c r="I49" s="75">
        <v>3876.72</v>
      </c>
    </row>
    <row r="50" spans="1:9" x14ac:dyDescent="0.25">
      <c r="A50" s="75" t="s">
        <v>107</v>
      </c>
      <c r="B50" s="75" t="s">
        <v>80</v>
      </c>
      <c r="C50" s="77">
        <v>43783</v>
      </c>
      <c r="D50" s="77">
        <v>43783</v>
      </c>
      <c r="E50" s="75"/>
      <c r="F50" s="75"/>
      <c r="G50" s="75" t="s">
        <v>45</v>
      </c>
      <c r="H50" s="75" t="s">
        <v>104</v>
      </c>
      <c r="I50" s="75">
        <v>1540</v>
      </c>
    </row>
    <row r="51" spans="1:9" x14ac:dyDescent="0.25">
      <c r="A51" s="75" t="s">
        <v>47</v>
      </c>
      <c r="B51" s="75" t="s">
        <v>224</v>
      </c>
      <c r="C51" s="77">
        <v>43783</v>
      </c>
      <c r="D51" s="77">
        <v>43800</v>
      </c>
      <c r="E51" s="75"/>
      <c r="F51" s="75"/>
      <c r="G51" s="75" t="s">
        <v>45</v>
      </c>
      <c r="H51" s="75" t="s">
        <v>48</v>
      </c>
      <c r="I51" s="75">
        <v>2240</v>
      </c>
    </row>
    <row r="52" spans="1:9" x14ac:dyDescent="0.25">
      <c r="A52" s="75" t="s">
        <v>47</v>
      </c>
      <c r="B52" s="75" t="s">
        <v>258</v>
      </c>
      <c r="C52" s="77">
        <v>43783</v>
      </c>
      <c r="D52" s="77">
        <v>43805</v>
      </c>
      <c r="E52" s="75"/>
      <c r="F52" s="75"/>
      <c r="G52" s="75" t="s">
        <v>45</v>
      </c>
      <c r="H52" s="75" t="s">
        <v>48</v>
      </c>
      <c r="I52" s="75">
        <v>2310</v>
      </c>
    </row>
    <row r="53" spans="1:9" x14ac:dyDescent="0.25">
      <c r="A53" s="75" t="s">
        <v>107</v>
      </c>
      <c r="B53" s="75" t="s">
        <v>80</v>
      </c>
      <c r="C53" s="77">
        <v>43784</v>
      </c>
      <c r="D53" s="77">
        <v>43784</v>
      </c>
      <c r="E53" s="75"/>
      <c r="F53" s="75"/>
      <c r="G53" s="75" t="s">
        <v>45</v>
      </c>
      <c r="H53" s="75" t="s">
        <v>104</v>
      </c>
      <c r="I53" s="75">
        <v>1950</v>
      </c>
    </row>
    <row r="54" spans="1:9" x14ac:dyDescent="0.25">
      <c r="A54" s="75" t="s">
        <v>107</v>
      </c>
      <c r="B54" s="75" t="s">
        <v>80</v>
      </c>
      <c r="C54" s="77">
        <v>43784</v>
      </c>
      <c r="D54" s="77">
        <v>43784</v>
      </c>
      <c r="E54" s="75"/>
      <c r="F54" s="75"/>
      <c r="G54" s="75" t="s">
        <v>45</v>
      </c>
      <c r="H54" s="75" t="s">
        <v>104</v>
      </c>
      <c r="I54" s="75">
        <v>4865</v>
      </c>
    </row>
    <row r="55" spans="1:9" x14ac:dyDescent="0.25">
      <c r="A55" s="75" t="s">
        <v>107</v>
      </c>
      <c r="B55" s="75" t="s">
        <v>80</v>
      </c>
      <c r="C55" s="77">
        <v>43784</v>
      </c>
      <c r="D55" s="77">
        <v>43784</v>
      </c>
      <c r="E55" s="75"/>
      <c r="F55" s="75"/>
      <c r="G55" s="75" t="s">
        <v>45</v>
      </c>
      <c r="H55" s="75" t="s">
        <v>104</v>
      </c>
      <c r="I55" s="75">
        <v>6232.38</v>
      </c>
    </row>
    <row r="56" spans="1:9" x14ac:dyDescent="0.25">
      <c r="A56" s="75" t="s">
        <v>47</v>
      </c>
      <c r="B56" s="75" t="s">
        <v>202</v>
      </c>
      <c r="C56" s="77">
        <v>43784</v>
      </c>
      <c r="D56" s="77">
        <v>43801</v>
      </c>
      <c r="E56" s="75"/>
      <c r="F56" s="75"/>
      <c r="G56" s="75" t="s">
        <v>45</v>
      </c>
      <c r="H56" s="75" t="s">
        <v>48</v>
      </c>
      <c r="I56" s="75">
        <v>1000</v>
      </c>
    </row>
    <row r="57" spans="1:9" x14ac:dyDescent="0.25">
      <c r="A57" s="75" t="s">
        <v>47</v>
      </c>
      <c r="B57" s="75" t="s">
        <v>139</v>
      </c>
      <c r="C57" s="77">
        <v>43784</v>
      </c>
      <c r="D57" s="77">
        <v>43801</v>
      </c>
      <c r="E57" s="75"/>
      <c r="F57" s="75"/>
      <c r="G57" s="75" t="s">
        <v>45</v>
      </c>
      <c r="H57" s="75" t="s">
        <v>48</v>
      </c>
      <c r="I57" s="75">
        <v>5940</v>
      </c>
    </row>
    <row r="58" spans="1:9" x14ac:dyDescent="0.25">
      <c r="A58" s="75" t="s">
        <v>47</v>
      </c>
      <c r="B58" s="75" t="s">
        <v>131</v>
      </c>
      <c r="C58" s="77">
        <v>43788</v>
      </c>
      <c r="D58" s="77">
        <v>43801</v>
      </c>
      <c r="E58" s="75"/>
      <c r="F58" s="75"/>
      <c r="G58" s="75" t="s">
        <v>45</v>
      </c>
      <c r="H58" s="75" t="s">
        <v>48</v>
      </c>
      <c r="I58" s="75">
        <v>4079.7</v>
      </c>
    </row>
    <row r="59" spans="1:9" x14ac:dyDescent="0.25">
      <c r="A59" s="75" t="s">
        <v>47</v>
      </c>
      <c r="B59" s="75" t="s">
        <v>176</v>
      </c>
      <c r="C59" s="77">
        <v>43788</v>
      </c>
      <c r="D59" s="77">
        <v>43810</v>
      </c>
      <c r="E59" s="75"/>
      <c r="F59" s="75"/>
      <c r="G59" s="75" t="s">
        <v>45</v>
      </c>
      <c r="H59" s="75" t="s">
        <v>48</v>
      </c>
      <c r="I59" s="75">
        <v>3600</v>
      </c>
    </row>
    <row r="60" spans="1:9" x14ac:dyDescent="0.25">
      <c r="A60" s="75" t="s">
        <v>47</v>
      </c>
      <c r="B60" s="75" t="s">
        <v>39</v>
      </c>
      <c r="C60" s="77">
        <v>43789</v>
      </c>
      <c r="D60" s="77">
        <v>43804</v>
      </c>
      <c r="E60" s="75"/>
      <c r="F60" s="75"/>
      <c r="G60" s="75" t="s">
        <v>45</v>
      </c>
      <c r="H60" s="75" t="s">
        <v>48</v>
      </c>
      <c r="I60" s="75">
        <v>2532.64</v>
      </c>
    </row>
    <row r="61" spans="1:9" x14ac:dyDescent="0.25">
      <c r="A61" s="75" t="s">
        <v>107</v>
      </c>
      <c r="B61" s="75" t="s">
        <v>80</v>
      </c>
      <c r="C61" s="77">
        <v>43790</v>
      </c>
      <c r="D61" s="77">
        <v>43790</v>
      </c>
      <c r="E61" s="75"/>
      <c r="F61" s="75"/>
      <c r="G61" s="75" t="s">
        <v>45</v>
      </c>
      <c r="H61" s="75" t="s">
        <v>104</v>
      </c>
      <c r="I61" s="75">
        <v>365</v>
      </c>
    </row>
    <row r="62" spans="1:9" x14ac:dyDescent="0.25">
      <c r="A62" s="75" t="s">
        <v>107</v>
      </c>
      <c r="B62" s="75" t="s">
        <v>80</v>
      </c>
      <c r="C62" s="77">
        <v>43790</v>
      </c>
      <c r="D62" s="77">
        <v>43790</v>
      </c>
      <c r="E62" s="75"/>
      <c r="F62" s="75"/>
      <c r="G62" s="75" t="s">
        <v>45</v>
      </c>
      <c r="H62" s="75" t="s">
        <v>104</v>
      </c>
      <c r="I62" s="75">
        <v>8240</v>
      </c>
    </row>
    <row r="63" spans="1:9" x14ac:dyDescent="0.25">
      <c r="A63" s="75" t="s">
        <v>47</v>
      </c>
      <c r="B63" s="75" t="s">
        <v>208</v>
      </c>
      <c r="C63" s="77">
        <v>43790</v>
      </c>
      <c r="D63" s="77">
        <v>43812</v>
      </c>
      <c r="E63" s="75"/>
      <c r="F63" s="75"/>
      <c r="G63" s="75" t="s">
        <v>45</v>
      </c>
      <c r="H63" s="75" t="s">
        <v>48</v>
      </c>
      <c r="I63" s="75">
        <v>8500</v>
      </c>
    </row>
    <row r="64" spans="1:9" x14ac:dyDescent="0.25">
      <c r="A64" s="75" t="s">
        <v>107</v>
      </c>
      <c r="B64" s="75" t="s">
        <v>80</v>
      </c>
      <c r="C64" s="77">
        <v>43791</v>
      </c>
      <c r="D64" s="77">
        <v>43791</v>
      </c>
      <c r="E64" s="75"/>
      <c r="F64" s="75"/>
      <c r="G64" s="75" t="s">
        <v>45</v>
      </c>
      <c r="H64" s="75" t="s">
        <v>104</v>
      </c>
      <c r="I64" s="75">
        <v>3280</v>
      </c>
    </row>
    <row r="65" spans="1:9" x14ac:dyDescent="0.25">
      <c r="A65" s="75" t="s">
        <v>107</v>
      </c>
      <c r="B65" s="75" t="s">
        <v>80</v>
      </c>
      <c r="C65" s="77">
        <v>43791</v>
      </c>
      <c r="D65" s="77">
        <v>43791</v>
      </c>
      <c r="E65" s="75"/>
      <c r="F65" s="75"/>
      <c r="G65" s="75" t="s">
        <v>45</v>
      </c>
      <c r="H65" s="75" t="s">
        <v>104</v>
      </c>
      <c r="I65" s="75">
        <v>4708</v>
      </c>
    </row>
    <row r="66" spans="1:9" x14ac:dyDescent="0.25">
      <c r="A66" s="75" t="s">
        <v>47</v>
      </c>
      <c r="B66" s="75" t="s">
        <v>165</v>
      </c>
      <c r="C66" s="77">
        <v>43794</v>
      </c>
      <c r="D66" s="77">
        <v>43811</v>
      </c>
      <c r="E66" s="75"/>
      <c r="F66" s="75"/>
      <c r="G66" s="75" t="s">
        <v>45</v>
      </c>
      <c r="H66" s="75" t="s">
        <v>48</v>
      </c>
      <c r="I66" s="75">
        <v>6500</v>
      </c>
    </row>
    <row r="67" spans="1:9" x14ac:dyDescent="0.25">
      <c r="A67" s="75" t="s">
        <v>47</v>
      </c>
      <c r="B67" s="75" t="s">
        <v>256</v>
      </c>
      <c r="C67" s="77">
        <v>43795</v>
      </c>
      <c r="D67" s="77">
        <v>43810</v>
      </c>
      <c r="E67" s="75"/>
      <c r="F67" s="75"/>
      <c r="G67" s="75" t="s">
        <v>45</v>
      </c>
      <c r="H67" s="75" t="s">
        <v>48</v>
      </c>
      <c r="I67" s="75">
        <v>1435</v>
      </c>
    </row>
    <row r="68" spans="1:9" x14ac:dyDescent="0.25">
      <c r="A68" s="75" t="s">
        <v>47</v>
      </c>
      <c r="B68" s="75" t="s">
        <v>242</v>
      </c>
      <c r="C68" s="77">
        <v>43796</v>
      </c>
      <c r="D68" s="77">
        <v>43832</v>
      </c>
      <c r="E68" s="75"/>
      <c r="F68" s="75"/>
      <c r="G68" s="75" t="s">
        <v>45</v>
      </c>
      <c r="H68" s="75" t="s">
        <v>48</v>
      </c>
      <c r="I68" s="75">
        <v>3700</v>
      </c>
    </row>
    <row r="69" spans="1:9" x14ac:dyDescent="0.25">
      <c r="A69" s="75" t="s">
        <v>47</v>
      </c>
      <c r="B69" s="75" t="s">
        <v>210</v>
      </c>
      <c r="C69" s="77">
        <v>43796</v>
      </c>
      <c r="D69" s="77">
        <v>43815</v>
      </c>
      <c r="E69" s="75"/>
      <c r="F69" s="75"/>
      <c r="G69" s="75" t="s">
        <v>45</v>
      </c>
      <c r="H69" s="75" t="s">
        <v>48</v>
      </c>
      <c r="I69" s="75">
        <v>2254</v>
      </c>
    </row>
    <row r="70" spans="1:9" x14ac:dyDescent="0.25">
      <c r="A70" s="75" t="s">
        <v>47</v>
      </c>
      <c r="B70" s="75" t="s">
        <v>187</v>
      </c>
      <c r="C70" s="77">
        <v>43796</v>
      </c>
      <c r="D70" s="77">
        <v>43815</v>
      </c>
      <c r="E70" s="75"/>
      <c r="F70" s="75"/>
      <c r="G70" s="75" t="s">
        <v>45</v>
      </c>
      <c r="H70" s="75" t="s">
        <v>48</v>
      </c>
      <c r="I70" s="75">
        <v>1950</v>
      </c>
    </row>
    <row r="71" spans="1:9" x14ac:dyDescent="0.25">
      <c r="A71" s="75" t="s">
        <v>47</v>
      </c>
      <c r="B71" s="75" t="s">
        <v>141</v>
      </c>
      <c r="C71" s="77">
        <v>43796</v>
      </c>
      <c r="D71" s="77">
        <v>43812</v>
      </c>
      <c r="E71" s="75"/>
      <c r="F71" s="75"/>
      <c r="G71" s="75" t="s">
        <v>45</v>
      </c>
      <c r="H71" s="75" t="s">
        <v>48</v>
      </c>
      <c r="I71" s="75">
        <v>3192</v>
      </c>
    </row>
    <row r="72" spans="1:9" x14ac:dyDescent="0.25">
      <c r="A72" s="75" t="s">
        <v>47</v>
      </c>
      <c r="B72" s="75" t="s">
        <v>158</v>
      </c>
      <c r="C72" s="77">
        <v>43798</v>
      </c>
      <c r="D72" s="77">
        <v>43815</v>
      </c>
      <c r="E72" s="75"/>
      <c r="F72" s="75"/>
      <c r="G72" s="75" t="s">
        <v>45</v>
      </c>
      <c r="H72" s="75" t="s">
        <v>48</v>
      </c>
      <c r="I72" s="75">
        <v>465</v>
      </c>
    </row>
    <row r="73" spans="1:9" x14ac:dyDescent="0.25">
      <c r="A73" s="75" t="s">
        <v>47</v>
      </c>
      <c r="B73" s="75" t="s">
        <v>179</v>
      </c>
      <c r="C73" s="77">
        <v>43798</v>
      </c>
      <c r="D73" s="77">
        <v>43826</v>
      </c>
      <c r="E73" s="75"/>
      <c r="F73" s="75"/>
      <c r="G73" s="75" t="s">
        <v>45</v>
      </c>
      <c r="H73" s="75" t="s">
        <v>48</v>
      </c>
      <c r="I73" s="75">
        <v>2200</v>
      </c>
    </row>
    <row r="74" spans="1:9" x14ac:dyDescent="0.25">
      <c r="A74" s="75" t="s">
        <v>47</v>
      </c>
      <c r="B74" s="75" t="s">
        <v>42</v>
      </c>
      <c r="C74" s="77">
        <v>43798</v>
      </c>
      <c r="D74" s="77">
        <v>43808</v>
      </c>
      <c r="E74" s="75"/>
      <c r="F74" s="75"/>
      <c r="G74" s="75" t="s">
        <v>45</v>
      </c>
      <c r="H74" s="75" t="s">
        <v>48</v>
      </c>
      <c r="I74" s="75">
        <v>8978.5499999999993</v>
      </c>
    </row>
    <row r="75" spans="1:9" x14ac:dyDescent="0.25">
      <c r="A75" s="75" t="s">
        <v>47</v>
      </c>
      <c r="B75" s="75" t="s">
        <v>239</v>
      </c>
      <c r="C75" s="77">
        <v>43798</v>
      </c>
      <c r="D75" s="77">
        <v>43812</v>
      </c>
      <c r="E75" s="75"/>
      <c r="F75" s="75"/>
      <c r="G75" s="75" t="s">
        <v>45</v>
      </c>
      <c r="H75" s="75" t="s">
        <v>48</v>
      </c>
      <c r="I75" s="75">
        <v>3989.9999999000001</v>
      </c>
    </row>
    <row r="76" spans="1:9" x14ac:dyDescent="0.25">
      <c r="A76" s="75" t="s">
        <v>43</v>
      </c>
      <c r="B76" s="75" t="s">
        <v>44</v>
      </c>
      <c r="C76" s="77">
        <v>43798</v>
      </c>
      <c r="D76" s="77">
        <v>43798</v>
      </c>
      <c r="E76" s="75"/>
      <c r="F76" s="75"/>
      <c r="G76" s="75" t="s">
        <v>45</v>
      </c>
      <c r="H76" s="75" t="s">
        <v>46</v>
      </c>
      <c r="I76" s="75">
        <v>551.57000000000005</v>
      </c>
    </row>
    <row r="77" spans="1:9" x14ac:dyDescent="0.25">
      <c r="A77" s="69"/>
      <c r="B77" s="69"/>
      <c r="C77" s="70"/>
      <c r="D77" s="70"/>
      <c r="E77" s="69"/>
      <c r="F77" s="69"/>
      <c r="G77" s="69"/>
      <c r="H77" s="69"/>
      <c r="I77" s="69"/>
    </row>
    <row r="78" spans="1:9" x14ac:dyDescent="0.25">
      <c r="A78" s="69"/>
      <c r="B78" s="69"/>
      <c r="C78" s="70"/>
      <c r="D78" s="70"/>
      <c r="E78" s="69"/>
      <c r="F78" s="69"/>
      <c r="G78" s="69"/>
      <c r="H78" s="69"/>
      <c r="I78" s="69"/>
    </row>
    <row r="79" spans="1:9" x14ac:dyDescent="0.25">
      <c r="A79" s="69"/>
      <c r="B79" s="69"/>
      <c r="C79" s="70"/>
      <c r="D79" s="70"/>
      <c r="E79" s="69"/>
      <c r="F79" s="69"/>
      <c r="G79" s="69"/>
      <c r="H79" s="69"/>
      <c r="I79" s="69"/>
    </row>
    <row r="80" spans="1:9" x14ac:dyDescent="0.25">
      <c r="A80" s="69"/>
      <c r="B80" s="69"/>
      <c r="C80" s="70"/>
      <c r="D80" s="70"/>
      <c r="E80" s="69"/>
      <c r="F80" s="69"/>
      <c r="G80" s="69"/>
      <c r="H80" s="69"/>
      <c r="I80" s="69"/>
    </row>
    <row r="81" spans="1:9" x14ac:dyDescent="0.25">
      <c r="A81" s="69"/>
      <c r="B81" s="69"/>
      <c r="C81" s="70"/>
      <c r="D81" s="70"/>
      <c r="E81" s="69"/>
      <c r="F81" s="69"/>
      <c r="G81" s="69"/>
      <c r="H81" s="69"/>
      <c r="I81" s="69"/>
    </row>
    <row r="82" spans="1:9" x14ac:dyDescent="0.25">
      <c r="A82" s="69"/>
      <c r="B82" s="69"/>
      <c r="C82" s="70"/>
      <c r="D82" s="70"/>
      <c r="E82" s="69"/>
      <c r="F82" s="69"/>
      <c r="G82" s="69"/>
      <c r="H82" s="69"/>
      <c r="I82" s="69"/>
    </row>
    <row r="83" spans="1:9" x14ac:dyDescent="0.25">
      <c r="A83" s="69"/>
      <c r="B83" s="69"/>
      <c r="C83" s="70"/>
      <c r="D83" s="70"/>
      <c r="E83" s="69"/>
      <c r="F83" s="69"/>
      <c r="G83" s="69"/>
      <c r="H83" s="69"/>
      <c r="I83" s="69"/>
    </row>
    <row r="84" spans="1:9" x14ac:dyDescent="0.25">
      <c r="A84" s="69"/>
      <c r="B84" s="69"/>
      <c r="C84" s="70"/>
      <c r="D84" s="70"/>
      <c r="E84" s="69"/>
      <c r="F84" s="69"/>
      <c r="G84" s="69"/>
      <c r="H84" s="69"/>
      <c r="I84" s="69"/>
    </row>
    <row r="85" spans="1:9" x14ac:dyDescent="0.25">
      <c r="A85" s="69"/>
      <c r="B85" s="69"/>
      <c r="C85" s="70"/>
      <c r="D85" s="70"/>
      <c r="E85" s="69"/>
      <c r="F85" s="69"/>
      <c r="G85" s="69"/>
      <c r="H85" s="69"/>
      <c r="I85" s="69"/>
    </row>
    <row r="86" spans="1:9" x14ac:dyDescent="0.25">
      <c r="A86" s="69"/>
      <c r="B86" s="69"/>
      <c r="C86" s="70"/>
      <c r="D86" s="70"/>
      <c r="E86" s="69"/>
      <c r="F86" s="69"/>
      <c r="G86" s="69"/>
      <c r="H86" s="69"/>
      <c r="I86" s="69"/>
    </row>
    <row r="87" spans="1:9" x14ac:dyDescent="0.25">
      <c r="A87" s="69"/>
      <c r="B87" s="69"/>
      <c r="C87" s="70"/>
      <c r="D87" s="70"/>
      <c r="E87" s="69"/>
      <c r="F87" s="69"/>
      <c r="G87" s="69"/>
      <c r="H87" s="69"/>
      <c r="I87" s="69"/>
    </row>
    <row r="88" spans="1:9" x14ac:dyDescent="0.25">
      <c r="A88" s="69"/>
      <c r="B88" s="69"/>
      <c r="C88" s="70"/>
      <c r="D88" s="70"/>
      <c r="E88" s="69"/>
      <c r="F88" s="69"/>
      <c r="G88" s="69"/>
      <c r="H88" s="69"/>
      <c r="I88" s="69"/>
    </row>
    <row r="89" spans="1:9" x14ac:dyDescent="0.25">
      <c r="A89" s="69"/>
      <c r="B89" s="69"/>
      <c r="C89" s="70"/>
      <c r="D89" s="70"/>
      <c r="E89" s="69"/>
      <c r="F89" s="69"/>
      <c r="G89" s="69"/>
      <c r="H89" s="69"/>
      <c r="I89" s="69"/>
    </row>
    <row r="90" spans="1:9" x14ac:dyDescent="0.25">
      <c r="A90" s="69"/>
      <c r="B90" s="69"/>
      <c r="C90" s="70"/>
      <c r="D90" s="70"/>
      <c r="E90" s="69"/>
      <c r="F90" s="69"/>
      <c r="G90" s="69"/>
      <c r="H90" s="69"/>
      <c r="I90" s="69"/>
    </row>
    <row r="91" spans="1:9" x14ac:dyDescent="0.25">
      <c r="A91" s="69"/>
      <c r="B91" s="69"/>
      <c r="C91" s="70"/>
      <c r="D91" s="70"/>
      <c r="E91" s="69"/>
      <c r="F91" s="69"/>
      <c r="G91" s="69"/>
      <c r="H91" s="69"/>
      <c r="I91" s="69"/>
    </row>
    <row r="92" spans="1:9" x14ac:dyDescent="0.25">
      <c r="A92" s="61"/>
      <c r="B92" s="61"/>
      <c r="C92" s="62"/>
      <c r="D92" s="62"/>
      <c r="E92" s="61"/>
      <c r="F92" s="61"/>
      <c r="G92" s="61"/>
      <c r="H92" s="61"/>
      <c r="I92" s="61"/>
    </row>
    <row r="93" spans="1:9" x14ac:dyDescent="0.25">
      <c r="A93" s="59"/>
      <c r="B93" s="59"/>
      <c r="C93" s="60"/>
      <c r="D93" s="60"/>
      <c r="E93" s="59"/>
      <c r="F93" s="59"/>
      <c r="G93" s="59"/>
      <c r="H93" s="59"/>
      <c r="I93" s="59"/>
    </row>
    <row r="94" spans="1:9" x14ac:dyDescent="0.25">
      <c r="A94" s="59"/>
      <c r="B94" s="59"/>
      <c r="C94" s="60"/>
      <c r="D94" s="60"/>
      <c r="E94" s="59"/>
      <c r="F94" s="59"/>
      <c r="G94" s="59"/>
      <c r="H94" s="59"/>
      <c r="I94" s="59"/>
    </row>
    <row r="95" spans="1:9" x14ac:dyDescent="0.25">
      <c r="A95" s="59"/>
      <c r="B95" s="59"/>
      <c r="C95" s="60"/>
      <c r="D95" s="60"/>
      <c r="E95" s="59"/>
      <c r="F95" s="59"/>
      <c r="G95" s="59"/>
      <c r="H95" s="59"/>
      <c r="I95" s="59"/>
    </row>
    <row r="96" spans="1:9" x14ac:dyDescent="0.25">
      <c r="A96" s="59"/>
      <c r="B96" s="59"/>
      <c r="C96" s="60"/>
      <c r="D96" s="60"/>
      <c r="E96" s="59"/>
      <c r="F96" s="59"/>
      <c r="G96" s="59"/>
      <c r="H96" s="59"/>
      <c r="I96" s="59"/>
    </row>
    <row r="97" spans="1:9" x14ac:dyDescent="0.25">
      <c r="A97" s="59"/>
      <c r="B97" s="59"/>
      <c r="C97" s="60"/>
      <c r="D97" s="60"/>
      <c r="E97" s="59"/>
      <c r="F97" s="59"/>
      <c r="G97" s="59"/>
      <c r="H97" s="59"/>
      <c r="I97" s="59"/>
    </row>
    <row r="98" spans="1:9" x14ac:dyDescent="0.25">
      <c r="A98" s="59"/>
      <c r="B98" s="59"/>
      <c r="C98" s="60"/>
      <c r="D98" s="60"/>
      <c r="E98" s="59"/>
      <c r="F98" s="59"/>
      <c r="G98" s="59"/>
      <c r="H98" s="59"/>
      <c r="I98" s="59"/>
    </row>
    <row r="99" spans="1:9" x14ac:dyDescent="0.25">
      <c r="A99" s="59"/>
      <c r="B99" s="59"/>
      <c r="C99" s="60"/>
      <c r="D99" s="60"/>
      <c r="E99" s="59"/>
      <c r="F99" s="59"/>
      <c r="G99" s="59"/>
      <c r="H99" s="59"/>
      <c r="I99" s="59"/>
    </row>
    <row r="100" spans="1:9" x14ac:dyDescent="0.25">
      <c r="A100" s="59"/>
      <c r="B100" s="59"/>
      <c r="C100" s="60"/>
      <c r="D100" s="60"/>
      <c r="E100" s="59"/>
      <c r="F100" s="59"/>
      <c r="G100" s="59"/>
      <c r="H100" s="59"/>
      <c r="I100" s="59"/>
    </row>
    <row r="101" spans="1:9" x14ac:dyDescent="0.25">
      <c r="A101" s="59"/>
      <c r="B101" s="59"/>
      <c r="C101" s="60"/>
      <c r="D101" s="60"/>
      <c r="E101" s="59"/>
      <c r="F101" s="59"/>
      <c r="G101" s="59"/>
      <c r="H101" s="59"/>
      <c r="I101" s="59"/>
    </row>
    <row r="102" spans="1:9" x14ac:dyDescent="0.25">
      <c r="A102" s="59"/>
      <c r="B102" s="59"/>
      <c r="C102" s="60"/>
      <c r="D102" s="60"/>
      <c r="E102" s="59"/>
      <c r="F102" s="59"/>
      <c r="G102" s="59"/>
      <c r="H102" s="59"/>
      <c r="I102" s="59"/>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9CCB-64BE-4C23-8AF1-DA7661093D4F}">
  <dimension ref="A1"/>
  <sheetViews>
    <sheetView workbookViewId="0"/>
  </sheetViews>
  <sheetFormatPr defaultRowHeight="15" x14ac:dyDescent="0.25"/>
  <cols>
    <col min="1" max="1" width="59.42578125" customWidth="1"/>
  </cols>
  <sheetData>
    <row r="1" spans="1:1" ht="63" customHeight="1" x14ac:dyDescent="0.25">
      <c r="A1" s="6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2019-12-17T15:58:09Z</dcterms:modified>
</cp:coreProperties>
</file>