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clients\Leading Edge Investment Advisors, LLC_i503a\Reporting\Monthly\5th BD Holdings to BNY Mellon\2020\"/>
    </mc:Choice>
  </mc:AlternateContent>
  <bookViews>
    <workbookView xWindow="-15" yWindow="105" windowWidth="14400" windowHeight="12285"/>
  </bookViews>
  <sheets>
    <sheet name="Holdings" sheetId="1" r:id="rId1"/>
  </sheets>
  <definedNames>
    <definedName name="_xlnm.Print_Area" localSheetId="0">Holdings!$B$1:$H$35</definedName>
  </definedNames>
  <calcPr calcId="162913"/>
</workbook>
</file>

<file path=xl/calcChain.xml><?xml version="1.0" encoding="utf-8"?>
<calcChain xmlns="http://schemas.openxmlformats.org/spreadsheetml/2006/main">
  <c r="F49" i="1" l="1"/>
  <c r="F47" i="1" l="1"/>
  <c r="F57" i="1" s="1"/>
</calcChain>
</file>

<file path=xl/sharedStrings.xml><?xml version="1.0" encoding="utf-8"?>
<sst xmlns="http://schemas.openxmlformats.org/spreadsheetml/2006/main" count="102" uniqueCount="102">
  <si>
    <t>Security Identifier</t>
  </si>
  <si>
    <t>Shares/PAR</t>
  </si>
  <si>
    <t>Closing Base Currency Price</t>
  </si>
  <si>
    <t>Market Value</t>
  </si>
  <si>
    <t>Accrued Income</t>
  </si>
  <si>
    <t>TOTAL PORTFOLIO</t>
  </si>
  <si>
    <t>TOTAL PENDING SALES:</t>
  </si>
  <si>
    <t>TOTAL PENDING PURCHASES:</t>
  </si>
  <si>
    <t>Security Name</t>
  </si>
  <si>
    <t>ACCRUED INTEREST</t>
  </si>
  <si>
    <t>B019M65</t>
  </si>
  <si>
    <t>Azimut Holding S.p.A.</t>
  </si>
  <si>
    <t>Total Equities</t>
  </si>
  <si>
    <t>ACCRUED DIVIDENDS</t>
  </si>
  <si>
    <t>*Brown Capital Management does not accrue tax reclaims</t>
  </si>
  <si>
    <t>*TAX RECLAIMS</t>
  </si>
  <si>
    <t>EB TEMP INV FD VAR RT 12/31/49</t>
  </si>
  <si>
    <t>6327587</t>
  </si>
  <si>
    <t>BWT6H89</t>
  </si>
  <si>
    <t>Account Name:   LEIA BROWN IE</t>
  </si>
  <si>
    <t>5922961</t>
  </si>
  <si>
    <t>Carl Zeiss Meditec AG</t>
  </si>
  <si>
    <t>2181334</t>
  </si>
  <si>
    <t>Check Point Software Technologies Ltd.</t>
  </si>
  <si>
    <t>5330047</t>
  </si>
  <si>
    <t>0242493</t>
  </si>
  <si>
    <t>DCC plc</t>
  </si>
  <si>
    <t>0237400</t>
  </si>
  <si>
    <t>Diageo plc</t>
  </si>
  <si>
    <t>7212477</t>
  </si>
  <si>
    <t>2242059</t>
  </si>
  <si>
    <t>Fomento Economico Mexicano, SAB de C.V.</t>
  </si>
  <si>
    <t>BYY3DX6</t>
  </si>
  <si>
    <t>Grifols SA</t>
  </si>
  <si>
    <t>G4705A100</t>
  </si>
  <si>
    <t>Icon Plc Share</t>
  </si>
  <si>
    <t>4196897</t>
  </si>
  <si>
    <t>Ingenico Group</t>
  </si>
  <si>
    <t>B27WRM3</t>
  </si>
  <si>
    <t>Kingsoft Corporation Ltd.</t>
  </si>
  <si>
    <t>5962280</t>
  </si>
  <si>
    <t>BHC8X90</t>
  </si>
  <si>
    <t>Qiagen N.V.</t>
  </si>
  <si>
    <t>6229597</t>
  </si>
  <si>
    <t>Rakuten Inc.</t>
  </si>
  <si>
    <t>B2B0DG9</t>
  </si>
  <si>
    <t>Relx PLC</t>
  </si>
  <si>
    <t>7110388</t>
  </si>
  <si>
    <t>4846288</t>
  </si>
  <si>
    <t>5298781</t>
  </si>
  <si>
    <t>5671519</t>
  </si>
  <si>
    <t>Wolters Kluwer NV</t>
  </si>
  <si>
    <t>FX Rate Difference on Accruals</t>
  </si>
  <si>
    <t>CASH</t>
  </si>
  <si>
    <t>Account Symbol: CE8F20021002/GSP 693166</t>
  </si>
  <si>
    <t>SAP SE</t>
  </si>
  <si>
    <t>6220501</t>
  </si>
  <si>
    <t>BYXS688 US</t>
  </si>
  <si>
    <t>Cost (Base)</t>
  </si>
  <si>
    <r>
      <t>Holdings Date as of</t>
    </r>
    <r>
      <rPr>
        <b/>
        <sz val="10"/>
        <rFont val="Arial"/>
        <family val="2"/>
      </rPr>
      <t>: 04/30/2020</t>
    </r>
  </si>
  <si>
    <t>Abcam Plc</t>
  </si>
  <si>
    <t>Chocoladefabriken Lindt &amp; Sprungli AG</t>
  </si>
  <si>
    <t>CHR Hansen Holdings A/S</t>
  </si>
  <si>
    <t>Cochlear Limited</t>
  </si>
  <si>
    <t>CyberAgent Inc.</t>
  </si>
  <si>
    <t>CyberArk Software Ltd.</t>
  </si>
  <si>
    <t>Dassault Systemes SA</t>
  </si>
  <si>
    <t>Essilorluxottica</t>
  </si>
  <si>
    <t>Flutter Entertainment plc</t>
  </si>
  <si>
    <t>GMO Payment Gateway, Inc.</t>
  </si>
  <si>
    <t>Ipsen SA</t>
  </si>
  <si>
    <t>Kakaku.com Inc.</t>
  </si>
  <si>
    <t>Kingdee International Software</t>
  </si>
  <si>
    <t>M3 INC</t>
  </si>
  <si>
    <t>MonotaRO Co., Ltd.</t>
  </si>
  <si>
    <t>Novo Nordisk A/S</t>
  </si>
  <si>
    <t>Ocado Group PLC</t>
  </si>
  <si>
    <t>Partners Group Holding AG</t>
  </si>
  <si>
    <t>Rational AG</t>
  </si>
  <si>
    <t>REA Group Ltd</t>
  </si>
  <si>
    <t>Roche Holding AG</t>
  </si>
  <si>
    <t>SimCorp A/S</t>
  </si>
  <si>
    <t>Tecan Group AG</t>
  </si>
  <si>
    <t>Temenos Group AG- REG</t>
  </si>
  <si>
    <t>The Descartes Systems Group Inc</t>
  </si>
  <si>
    <t>B677469</t>
  </si>
  <si>
    <t>B573M11</t>
  </si>
  <si>
    <t>6211798</t>
  </si>
  <si>
    <t>BQT3XY6</t>
  </si>
  <si>
    <t>B06CMQ9</t>
  </si>
  <si>
    <t>B0R7JF1</t>
  </si>
  <si>
    <t>6689533</t>
  </si>
  <si>
    <t>B02K2M3</t>
  </si>
  <si>
    <t>B1GHR88</t>
  </si>
  <si>
    <t>B3MBS74</t>
  </si>
  <si>
    <t>B119QG0</t>
  </si>
  <si>
    <t>5910609</t>
  </si>
  <si>
    <t>6198578</t>
  </si>
  <si>
    <t>BBCR9N1</t>
  </si>
  <si>
    <t>7147892</t>
  </si>
  <si>
    <t>2141941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</si>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</sst>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8"/>
      <color theme="1"/>
      <name val="Arial"/>
      <family val="2"/>
    </font>
    <font>
      <sz val="11"/>
      <name val="Calibri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0"/>
      </patternFill>
    </fill>
    <fill>
      <patternFill patternType="solid">
        <fgColor indexed="65"/>
        <bgColor indexed="8"/>
      </patternFill>
    </fill>
    <fill>
      <patternFill patternType="solid">
        <fgColor rgb="FFFFFF00"/>
        <bgColor indexed="8"/>
      </patternFill>
    </fill>
  </fills>
  <borders count="4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43" fontId="13" fillId="0" borderId="0" applyFont="0" applyFill="0" applyBorder="0" applyAlignment="0" applyProtection="0"/>
    <xf numFmtId="0" fontId="14" fillId="0" borderId="0"/>
    <xf numFmtId="0" fontId="3" fillId="0" borderId="0"/>
    <xf numFmtId="0" fontId="2" fillId="0" borderId="0"/>
    <xf numFmtId="0" fontId="1" fillId="0" borderId="0"/>
    <xf numFmtId="0" fontId="21" fillId="0" borderId="0"/>
  </cellStyleXfs>
  <cellXfs count="39">
    <xf numFmtId="0" fontId="4" fillId="0" borderId="0" xfId="0" applyFont="1"/>
    <xf numFmtId="4" fontId="11" fillId="0" borderId="0" xfId="0" applyNumberFormat="1" applyFont="1"/>
    <xf numFmtId="4" fontId="4" fillId="0" borderId="0" xfId="0" applyNumberFormat="1" applyFont="1"/>
    <xf numFmtId="0" fontId="11" fillId="0" borderId="0" xfId="0" applyFont="1" applyAlignment="1">
      <alignment horizontal="left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1" fillId="3" borderId="0" xfId="0" applyNumberFormat="1" applyFont="1" applyFill="1" applyBorder="1" applyAlignment="1">
      <alignment horizontal="left" vertical="center"/>
    </xf>
    <xf numFmtId="43" fontId="14" fillId="0" borderId="2" xfId="1" applyFont="1" applyBorder="1"/>
    <xf numFmtId="0" fontId="14" fillId="0" borderId="2" xfId="2" applyBorder="1" applyAlignment="1">
      <alignment horizontal="left"/>
    </xf>
    <xf numFmtId="0" fontId="4" fillId="0" borderId="0" xfId="0" applyFont="1" applyFill="1"/>
    <xf numFmtId="4" fontId="11" fillId="0" borderId="3" xfId="0" applyNumberFormat="1" applyFont="1" applyFill="1" applyBorder="1"/>
    <xf numFmtId="0" fontId="15" fillId="0" borderId="0" xfId="0" applyFont="1"/>
    <xf numFmtId="43" fontId="15" fillId="0" borderId="2" xfId="1" applyFont="1" applyBorder="1"/>
    <xf numFmtId="0" fontId="15" fillId="0" borderId="0" xfId="0" applyFont="1" applyFill="1"/>
    <xf numFmtId="43" fontId="15" fillId="0" borderId="0" xfId="1" applyFont="1" applyFill="1"/>
    <xf numFmtId="0" fontId="16" fillId="2" borderId="1" xfId="0" applyNumberFormat="1" applyFont="1" applyFill="1" applyBorder="1" applyAlignment="1">
      <alignment horizontal="center" vertical="center" wrapText="1"/>
    </xf>
    <xf numFmtId="43" fontId="10" fillId="0" borderId="0" xfId="1" applyFont="1" applyFill="1"/>
    <xf numFmtId="3" fontId="14" fillId="0" borderId="2" xfId="2" applyNumberFormat="1" applyBorder="1"/>
    <xf numFmtId="0" fontId="17" fillId="0" borderId="0" xfId="0" applyFont="1" applyFill="1"/>
    <xf numFmtId="39" fontId="11" fillId="0" borderId="0" xfId="1" applyNumberFormat="1" applyFont="1" applyFill="1"/>
    <xf numFmtId="0" fontId="18" fillId="0" borderId="2" xfId="2" applyFont="1" applyBorder="1"/>
    <xf numFmtId="43" fontId="18" fillId="0" borderId="2" xfId="1" applyFont="1" applyBorder="1"/>
    <xf numFmtId="0" fontId="10" fillId="0" borderId="0" xfId="0" applyFont="1"/>
    <xf numFmtId="0" fontId="10" fillId="3" borderId="0" xfId="0" applyNumberFormat="1" applyFont="1" applyFill="1" applyBorder="1" applyAlignment="1">
      <alignment horizontal="left" vertical="center"/>
    </xf>
    <xf numFmtId="0" fontId="19" fillId="0" borderId="0" xfId="0" applyFont="1"/>
    <xf numFmtId="0" fontId="10" fillId="0" borderId="0" xfId="0" applyNumberFormat="1" applyFont="1" applyFill="1" applyBorder="1" applyAlignment="1">
      <alignment horizontal="left" vertical="center"/>
    </xf>
    <xf numFmtId="4" fontId="11" fillId="0" borderId="0" xfId="0" applyNumberFormat="1" applyFont="1" applyFill="1" applyBorder="1"/>
    <xf numFmtId="49" fontId="20" fillId="0" borderId="2" xfId="0" applyNumberFormat="1" applyFont="1" applyBorder="1"/>
    <xf numFmtId="0" fontId="20" fillId="0" borderId="2" xfId="0" applyFont="1" applyBorder="1"/>
    <xf numFmtId="164" fontId="20" fillId="0" borderId="2" xfId="1" applyNumberFormat="1" applyFont="1" applyBorder="1"/>
    <xf numFmtId="43" fontId="20" fillId="0" borderId="2" xfId="1" applyFont="1" applyBorder="1"/>
    <xf numFmtId="4" fontId="22" fillId="0" borderId="2" xfId="6" applyNumberFormat="1" applyFont="1" applyBorder="1" applyAlignment="1">
      <alignment horizontal="right" vertical="top"/>
    </xf>
    <xf numFmtId="43" fontId="0" fillId="0" borderId="2" xfId="1" applyFont="1" applyBorder="1"/>
    <xf numFmtId="0" fontId="6" fillId="3" borderId="0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horizontal="left" vertical="center"/>
    </xf>
    <xf numFmtId="0" fontId="8" fillId="4" borderId="0" xfId="0" applyNumberFormat="1" applyFont="1" applyFill="1" applyBorder="1" applyAlignment="1">
      <alignment horizontal="left" vertical="center"/>
    </xf>
    <xf numFmtId="0" fontId="7" fillId="4" borderId="0" xfId="0" applyNumberFormat="1" applyFont="1" applyFill="1" applyBorder="1" applyAlignment="1">
      <alignment vertical="center"/>
    </xf>
    <xf numFmtId="43" fontId="12" fillId="0" borderId="2" xfId="1" applyFont="1" applyBorder="1"/>
  </cellXfs>
  <cellStyles count="7">
    <cellStyle name="Comma" xfId="1" builtinId="3"/>
    <cellStyle name="Normal" xfId="0" builtinId="0"/>
    <cellStyle name="Normal 2" xfId="2"/>
    <cellStyle name="Normal 3" xfId="3"/>
    <cellStyle name="Normal 34" xfId="6"/>
    <cellStyle name="Normal 4" xfId="4"/>
    <cellStyle name="Normal 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A39161"/>
      <rgbColor rgb="0000301C"/>
      <rgbColor rgb="00000000"/>
      <rgbColor rgb="00C0C0C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zoomScaleNormal="100" workbookViewId="0">
      <selection activeCell="D2" sqref="D2"/>
    </sheetView>
  </sheetViews>
  <sheetFormatPr defaultRowHeight="15" x14ac:dyDescent="0.25"/>
  <cols>
    <col min="1" max="1" width="1" customWidth="1"/>
    <col min="2" max="2" width="12" customWidth="1"/>
    <col min="3" max="3" width="32.42578125" customWidth="1"/>
    <col min="4" max="5" width="15" customWidth="1"/>
    <col min="6" max="7" width="19" customWidth="1"/>
    <col min="8" max="8" width="15" style="11" customWidth="1"/>
  </cols>
  <sheetData>
    <row r="1" spans="2:8" ht="16.350000000000001" customHeight="1" x14ac:dyDescent="0.2">
      <c r="B1" s="33" t="s">
        <v>19</v>
      </c>
      <c r="C1" s="34"/>
      <c r="D1" s="34"/>
      <c r="E1" s="34"/>
      <c r="F1" s="34"/>
      <c r="G1" s="34"/>
      <c r="H1" s="34"/>
    </row>
    <row r="2" spans="2:8" ht="3" customHeight="1" x14ac:dyDescent="0.25"/>
    <row r="3" spans="2:8" ht="15.4" customHeight="1" x14ac:dyDescent="0.2">
      <c r="B3" s="35" t="s">
        <v>54</v>
      </c>
      <c r="C3" s="34"/>
      <c r="D3" s="34"/>
      <c r="E3" s="34"/>
      <c r="F3" s="34"/>
      <c r="G3" s="34"/>
      <c r="H3" s="34"/>
    </row>
    <row r="4" spans="2:8" ht="2.25" customHeight="1" x14ac:dyDescent="0.25"/>
    <row r="5" spans="2:8" ht="15.4" customHeight="1" x14ac:dyDescent="0.2">
      <c r="B5" s="36" t="s">
        <v>59</v>
      </c>
      <c r="C5" s="37"/>
      <c r="D5" s="37"/>
      <c r="E5" s="37"/>
      <c r="F5" s="37"/>
      <c r="G5" s="37"/>
      <c r="H5" s="37"/>
    </row>
    <row r="6" spans="2:8" ht="33.950000000000003" customHeight="1" x14ac:dyDescent="0.2">
      <c r="B6" s="4" t="s">
        <v>0</v>
      </c>
      <c r="C6" s="4" t="s">
        <v>8</v>
      </c>
      <c r="D6" s="5" t="s">
        <v>1</v>
      </c>
      <c r="E6" s="5" t="s">
        <v>2</v>
      </c>
      <c r="F6" s="5" t="s">
        <v>3</v>
      </c>
      <c r="G6" s="5" t="s">
        <v>58</v>
      </c>
      <c r="H6" s="15" t="s">
        <v>4</v>
      </c>
    </row>
    <row r="7" spans="2:8" ht="15" customHeight="1" x14ac:dyDescent="0.2">
      <c r="B7" s="27" t="s">
        <v>85</v>
      </c>
      <c r="C7" s="28" t="s">
        <v>60</v>
      </c>
      <c r="D7" s="29">
        <v>25195</v>
      </c>
      <c r="E7" s="30">
        <v>16.02</v>
      </c>
      <c r="F7" s="30">
        <v>403602.54</v>
      </c>
      <c r="G7" s="30">
        <v>434799.66</v>
      </c>
      <c r="H7" s="32">
        <v>0</v>
      </c>
    </row>
    <row r="8" spans="2:8" ht="15" customHeight="1" x14ac:dyDescent="0.2">
      <c r="B8" s="27" t="s">
        <v>10</v>
      </c>
      <c r="C8" s="28" t="s">
        <v>11</v>
      </c>
      <c r="D8" s="29">
        <v>22211</v>
      </c>
      <c r="E8" s="30">
        <v>17</v>
      </c>
      <c r="F8" s="30">
        <v>377687.62</v>
      </c>
      <c r="G8" s="30">
        <v>320601.46000000002</v>
      </c>
      <c r="H8" s="30">
        <v>0</v>
      </c>
    </row>
    <row r="9" spans="2:8" ht="15" customHeight="1" x14ac:dyDescent="0.2">
      <c r="B9" s="27" t="s">
        <v>20</v>
      </c>
      <c r="C9" s="28" t="s">
        <v>21</v>
      </c>
      <c r="D9" s="29">
        <v>10203</v>
      </c>
      <c r="E9" s="30">
        <v>98.52</v>
      </c>
      <c r="F9" s="30">
        <v>1005222.23</v>
      </c>
      <c r="G9" s="30">
        <v>712126</v>
      </c>
      <c r="H9" s="30">
        <v>0</v>
      </c>
    </row>
    <row r="10" spans="2:8" ht="15" customHeight="1" x14ac:dyDescent="0.2">
      <c r="B10" s="27" t="s">
        <v>22</v>
      </c>
      <c r="C10" s="28" t="s">
        <v>23</v>
      </c>
      <c r="D10" s="29">
        <v>5212</v>
      </c>
      <c r="E10" s="30">
        <v>105.74</v>
      </c>
      <c r="F10" s="30">
        <v>551116.88</v>
      </c>
      <c r="G10" s="30">
        <v>539729.99</v>
      </c>
      <c r="H10" s="30">
        <v>0</v>
      </c>
    </row>
    <row r="11" spans="2:8" ht="15" customHeight="1" x14ac:dyDescent="0.2">
      <c r="B11" s="27" t="s">
        <v>40</v>
      </c>
      <c r="C11" s="28" t="s">
        <v>61</v>
      </c>
      <c r="D11" s="29">
        <v>132</v>
      </c>
      <c r="E11" s="30">
        <v>7796.72</v>
      </c>
      <c r="F11" s="30">
        <v>1029166.45</v>
      </c>
      <c r="G11" s="30">
        <v>762878.75</v>
      </c>
      <c r="H11" s="30">
        <v>17136.82</v>
      </c>
    </row>
    <row r="12" spans="2:8" ht="15" customHeight="1" x14ac:dyDescent="0.2">
      <c r="B12" s="27" t="s">
        <v>86</v>
      </c>
      <c r="C12" s="28" t="s">
        <v>62</v>
      </c>
      <c r="D12" s="29">
        <v>6977</v>
      </c>
      <c r="E12" s="30">
        <v>86.16</v>
      </c>
      <c r="F12" s="30">
        <v>601132.57999999996</v>
      </c>
      <c r="G12" s="30">
        <v>631375.79</v>
      </c>
      <c r="H12" s="30">
        <v>0</v>
      </c>
    </row>
    <row r="13" spans="2:8" ht="15" customHeight="1" x14ac:dyDescent="0.2">
      <c r="B13" s="27" t="s">
        <v>87</v>
      </c>
      <c r="C13" s="28" t="s">
        <v>63</v>
      </c>
      <c r="D13" s="29">
        <v>6185</v>
      </c>
      <c r="E13" s="30">
        <v>120.79</v>
      </c>
      <c r="F13" s="30">
        <v>747099.52</v>
      </c>
      <c r="G13" s="30">
        <v>873544.97</v>
      </c>
      <c r="H13" s="30">
        <v>0</v>
      </c>
    </row>
    <row r="14" spans="2:8" ht="15" customHeight="1" x14ac:dyDescent="0.2">
      <c r="B14" s="27" t="s">
        <v>56</v>
      </c>
      <c r="C14" s="28" t="s">
        <v>64</v>
      </c>
      <c r="D14" s="29">
        <v>12700</v>
      </c>
      <c r="E14" s="30">
        <v>42.46</v>
      </c>
      <c r="F14" s="30">
        <v>539187.36</v>
      </c>
      <c r="G14" s="30">
        <v>501153.04</v>
      </c>
      <c r="H14" s="30">
        <v>0</v>
      </c>
    </row>
    <row r="15" spans="2:8" ht="15" customHeight="1" x14ac:dyDescent="0.2">
      <c r="B15" s="27" t="s">
        <v>88</v>
      </c>
      <c r="C15" s="28" t="s">
        <v>65</v>
      </c>
      <c r="D15" s="29">
        <v>2039</v>
      </c>
      <c r="E15" s="30">
        <v>98.76</v>
      </c>
      <c r="F15" s="30">
        <v>201371.64</v>
      </c>
      <c r="G15" s="30">
        <v>245689.83</v>
      </c>
      <c r="H15" s="30">
        <v>0</v>
      </c>
    </row>
    <row r="16" spans="2:8" ht="15" customHeight="1" x14ac:dyDescent="0.2">
      <c r="B16" s="27" t="s">
        <v>24</v>
      </c>
      <c r="C16" s="28" t="s">
        <v>66</v>
      </c>
      <c r="D16" s="29">
        <v>6174</v>
      </c>
      <c r="E16" s="30">
        <v>146.28</v>
      </c>
      <c r="F16" s="30">
        <v>903116.02</v>
      </c>
      <c r="G16" s="30">
        <v>823730.82</v>
      </c>
      <c r="H16" s="30">
        <v>0</v>
      </c>
    </row>
    <row r="17" spans="2:8" ht="15" customHeight="1" x14ac:dyDescent="0.2">
      <c r="B17" s="27" t="s">
        <v>25</v>
      </c>
      <c r="C17" s="28" t="s">
        <v>26</v>
      </c>
      <c r="D17" s="29">
        <v>10209</v>
      </c>
      <c r="E17" s="30">
        <v>71.37</v>
      </c>
      <c r="F17" s="30">
        <v>728587.91</v>
      </c>
      <c r="G17" s="30">
        <v>673630.52</v>
      </c>
      <c r="H17" s="38">
        <v>0</v>
      </c>
    </row>
    <row r="18" spans="2:8" ht="15" customHeight="1" x14ac:dyDescent="0.2">
      <c r="B18" s="27" t="s">
        <v>27</v>
      </c>
      <c r="C18" s="28" t="s">
        <v>28</v>
      </c>
      <c r="D18" s="29">
        <v>24453</v>
      </c>
      <c r="E18" s="30">
        <v>34.69</v>
      </c>
      <c r="F18" s="30">
        <v>848204.66</v>
      </c>
      <c r="G18" s="30">
        <v>826879.05</v>
      </c>
      <c r="H18" s="30">
        <v>0</v>
      </c>
    </row>
    <row r="19" spans="2:8" ht="15" customHeight="1" x14ac:dyDescent="0.2">
      <c r="B19" s="27" t="s">
        <v>29</v>
      </c>
      <c r="C19" s="28" t="s">
        <v>67</v>
      </c>
      <c r="D19" s="29">
        <v>3201</v>
      </c>
      <c r="E19" s="30">
        <v>123.39</v>
      </c>
      <c r="F19" s="30">
        <v>394957.08</v>
      </c>
      <c r="G19" s="30">
        <v>433701.31</v>
      </c>
      <c r="H19" s="30">
        <v>0</v>
      </c>
    </row>
    <row r="20" spans="2:8" ht="15" customHeight="1" x14ac:dyDescent="0.2">
      <c r="B20" s="27" t="s">
        <v>18</v>
      </c>
      <c r="C20" s="28" t="s">
        <v>68</v>
      </c>
      <c r="D20" s="29">
        <v>4598</v>
      </c>
      <c r="E20" s="30">
        <v>122.34</v>
      </c>
      <c r="F20" s="30">
        <v>562542.28</v>
      </c>
      <c r="G20" s="30">
        <v>358516.45</v>
      </c>
      <c r="H20" s="30">
        <v>6580.15</v>
      </c>
    </row>
    <row r="21" spans="2:8" ht="15" customHeight="1" x14ac:dyDescent="0.2">
      <c r="B21" s="27" t="s">
        <v>30</v>
      </c>
      <c r="C21" s="28" t="s">
        <v>31</v>
      </c>
      <c r="D21" s="29">
        <v>77295</v>
      </c>
      <c r="E21" s="30">
        <v>6.54</v>
      </c>
      <c r="F21" s="30">
        <v>505680.06</v>
      </c>
      <c r="G21" s="30">
        <v>659070.5</v>
      </c>
      <c r="H21" s="30">
        <v>0</v>
      </c>
    </row>
    <row r="22" spans="2:8" ht="15" customHeight="1" x14ac:dyDescent="0.2">
      <c r="B22" s="27" t="s">
        <v>89</v>
      </c>
      <c r="C22" s="28" t="s">
        <v>69</v>
      </c>
      <c r="D22" s="29">
        <v>3300</v>
      </c>
      <c r="E22" s="30">
        <v>90.24</v>
      </c>
      <c r="F22" s="30">
        <v>297797.73</v>
      </c>
      <c r="G22" s="30">
        <v>221406.64</v>
      </c>
      <c r="H22" s="30">
        <v>0</v>
      </c>
    </row>
    <row r="23" spans="2:8" ht="15" customHeight="1" x14ac:dyDescent="0.2">
      <c r="B23" s="27" t="s">
        <v>32</v>
      </c>
      <c r="C23" s="28" t="s">
        <v>33</v>
      </c>
      <c r="D23" s="29">
        <v>30927</v>
      </c>
      <c r="E23" s="30">
        <v>34.020000000000003</v>
      </c>
      <c r="F23" s="30">
        <v>1052136.95</v>
      </c>
      <c r="G23" s="30">
        <v>811631.22</v>
      </c>
      <c r="H23" s="30">
        <v>0</v>
      </c>
    </row>
    <row r="24" spans="2:8" ht="15" customHeight="1" x14ac:dyDescent="0.2">
      <c r="B24" s="27" t="s">
        <v>34</v>
      </c>
      <c r="C24" s="28" t="s">
        <v>35</v>
      </c>
      <c r="D24" s="29">
        <v>6999</v>
      </c>
      <c r="E24" s="30">
        <v>160.47</v>
      </c>
      <c r="F24" s="30">
        <v>1123129.53</v>
      </c>
      <c r="G24" s="30">
        <v>748054.36</v>
      </c>
      <c r="H24" s="30">
        <v>0</v>
      </c>
    </row>
    <row r="25" spans="2:8" ht="15" customHeight="1" x14ac:dyDescent="0.2">
      <c r="B25" s="27" t="s">
        <v>36</v>
      </c>
      <c r="C25" s="28" t="s">
        <v>37</v>
      </c>
      <c r="D25" s="29">
        <v>1012</v>
      </c>
      <c r="E25" s="30">
        <v>125.63</v>
      </c>
      <c r="F25" s="30">
        <v>127138.46</v>
      </c>
      <c r="G25" s="30">
        <v>92860.31</v>
      </c>
      <c r="H25" s="30">
        <v>0</v>
      </c>
    </row>
    <row r="26" spans="2:8" ht="15" customHeight="1" x14ac:dyDescent="0.2">
      <c r="B26" s="27" t="s">
        <v>90</v>
      </c>
      <c r="C26" s="28" t="s">
        <v>70</v>
      </c>
      <c r="D26" s="29">
        <v>2961</v>
      </c>
      <c r="E26" s="30">
        <v>74.209999999999994</v>
      </c>
      <c r="F26" s="30">
        <v>219725.64</v>
      </c>
      <c r="G26" s="30">
        <v>428997.55</v>
      </c>
      <c r="H26" s="30">
        <v>0</v>
      </c>
    </row>
    <row r="27" spans="2:8" ht="15" customHeight="1" x14ac:dyDescent="0.2">
      <c r="B27" s="27" t="s">
        <v>91</v>
      </c>
      <c r="C27" s="28" t="s">
        <v>71</v>
      </c>
      <c r="D27" s="29">
        <v>16300</v>
      </c>
      <c r="E27" s="30">
        <v>20.57</v>
      </c>
      <c r="F27" s="30">
        <v>335343.90000000002</v>
      </c>
      <c r="G27" s="30">
        <v>417286.77</v>
      </c>
      <c r="H27" s="30">
        <v>2580.85</v>
      </c>
    </row>
    <row r="28" spans="2:8" ht="15" customHeight="1" x14ac:dyDescent="0.2">
      <c r="B28" s="27" t="s">
        <v>17</v>
      </c>
      <c r="C28" s="28" t="s">
        <v>72</v>
      </c>
      <c r="D28" s="29">
        <v>514000</v>
      </c>
      <c r="E28" s="30">
        <v>1.46</v>
      </c>
      <c r="F28" s="30">
        <v>747891.93</v>
      </c>
      <c r="G28" s="30">
        <v>429350.66</v>
      </c>
      <c r="H28" s="30">
        <v>0</v>
      </c>
    </row>
    <row r="29" spans="2:8" ht="15" customHeight="1" x14ac:dyDescent="0.2">
      <c r="B29" s="27" t="s">
        <v>38</v>
      </c>
      <c r="C29" s="28" t="s">
        <v>39</v>
      </c>
      <c r="D29" s="29">
        <v>112000</v>
      </c>
      <c r="E29" s="30">
        <v>3.48</v>
      </c>
      <c r="F29" s="30">
        <v>389352.91</v>
      </c>
      <c r="G29" s="30">
        <v>186334.77</v>
      </c>
      <c r="H29" s="30">
        <v>0</v>
      </c>
    </row>
    <row r="30" spans="2:8" ht="15" customHeight="1" x14ac:dyDescent="0.2">
      <c r="B30" s="27" t="s">
        <v>92</v>
      </c>
      <c r="C30" s="28" t="s">
        <v>73</v>
      </c>
      <c r="D30" s="29">
        <v>19300</v>
      </c>
      <c r="E30" s="30">
        <v>36.380000000000003</v>
      </c>
      <c r="F30" s="30">
        <v>702080.7</v>
      </c>
      <c r="G30" s="30">
        <v>533468.1</v>
      </c>
      <c r="H30" s="30">
        <v>1300</v>
      </c>
    </row>
    <row r="31" spans="2:8" ht="15" customHeight="1" x14ac:dyDescent="0.2">
      <c r="B31" s="27" t="s">
        <v>93</v>
      </c>
      <c r="C31" s="28" t="s">
        <v>74</v>
      </c>
      <c r="D31" s="29">
        <v>25100</v>
      </c>
      <c r="E31" s="30">
        <v>32.450000000000003</v>
      </c>
      <c r="F31" s="30">
        <v>814485.44</v>
      </c>
      <c r="G31" s="30">
        <v>652206.36</v>
      </c>
      <c r="H31" s="30">
        <v>0</v>
      </c>
    </row>
    <row r="32" spans="2:8" ht="13.5" customHeight="1" x14ac:dyDescent="0.2">
      <c r="B32" s="27" t="s">
        <v>41</v>
      </c>
      <c r="C32" s="28" t="s">
        <v>75</v>
      </c>
      <c r="D32" s="29">
        <v>16769</v>
      </c>
      <c r="E32" s="30">
        <v>63.77</v>
      </c>
      <c r="F32" s="30">
        <v>1069321.83</v>
      </c>
      <c r="G32" s="30">
        <v>763067.46</v>
      </c>
      <c r="H32" s="30">
        <v>0</v>
      </c>
    </row>
    <row r="33" spans="2:8" ht="14.25" customHeight="1" x14ac:dyDescent="0.2">
      <c r="B33" s="27" t="s">
        <v>94</v>
      </c>
      <c r="C33" s="28" t="s">
        <v>76</v>
      </c>
      <c r="D33" s="29">
        <v>12403</v>
      </c>
      <c r="E33" s="30">
        <v>20.239999999999998</v>
      </c>
      <c r="F33" s="30">
        <v>251016.5</v>
      </c>
      <c r="G33" s="30">
        <v>209391.75</v>
      </c>
      <c r="H33" s="30">
        <v>0</v>
      </c>
    </row>
    <row r="34" spans="2:8" ht="14.25" customHeight="1" x14ac:dyDescent="0.2">
      <c r="B34" s="27" t="s">
        <v>95</v>
      </c>
      <c r="C34" s="28" t="s">
        <v>77</v>
      </c>
      <c r="D34" s="29">
        <v>325</v>
      </c>
      <c r="E34" s="30">
        <v>787.24</v>
      </c>
      <c r="F34" s="30">
        <v>255851.42</v>
      </c>
      <c r="G34" s="30">
        <v>291921.59000000003</v>
      </c>
      <c r="H34" s="30">
        <v>0</v>
      </c>
    </row>
    <row r="35" spans="2:8" ht="13.5" customHeight="1" x14ac:dyDescent="0.2">
      <c r="B35" s="27" t="s">
        <v>57</v>
      </c>
      <c r="C35" s="28" t="s">
        <v>42</v>
      </c>
      <c r="D35" s="29">
        <v>20488</v>
      </c>
      <c r="E35" s="30">
        <v>41.69</v>
      </c>
      <c r="F35" s="30">
        <v>854144.71</v>
      </c>
      <c r="G35" s="30">
        <v>673920.78</v>
      </c>
      <c r="H35" s="30">
        <v>0</v>
      </c>
    </row>
    <row r="36" spans="2:8" ht="12.75" x14ac:dyDescent="0.2">
      <c r="B36" s="27" t="s">
        <v>43</v>
      </c>
      <c r="C36" s="28" t="s">
        <v>44</v>
      </c>
      <c r="D36" s="29">
        <v>29700</v>
      </c>
      <c r="E36" s="30">
        <v>8.57</v>
      </c>
      <c r="F36" s="30">
        <v>254408.75</v>
      </c>
      <c r="G36" s="30">
        <v>264888.32000000001</v>
      </c>
      <c r="H36" s="30">
        <v>0</v>
      </c>
    </row>
    <row r="37" spans="2:8" ht="12.75" x14ac:dyDescent="0.2">
      <c r="B37" s="27" t="s">
        <v>96</v>
      </c>
      <c r="C37" s="28" t="s">
        <v>78</v>
      </c>
      <c r="D37" s="29">
        <v>789</v>
      </c>
      <c r="E37" s="30">
        <v>482.81</v>
      </c>
      <c r="F37" s="30">
        <v>380935.65</v>
      </c>
      <c r="G37" s="30">
        <v>526506.56000000006</v>
      </c>
      <c r="H37" s="30">
        <v>0</v>
      </c>
    </row>
    <row r="38" spans="2:8" ht="13.5" customHeight="1" x14ac:dyDescent="0.2">
      <c r="B38" s="27" t="s">
        <v>97</v>
      </c>
      <c r="C38" s="28" t="s">
        <v>79</v>
      </c>
      <c r="D38" s="29">
        <v>5912</v>
      </c>
      <c r="E38" s="30">
        <v>58.29</v>
      </c>
      <c r="F38" s="30">
        <v>344598.34</v>
      </c>
      <c r="G38" s="30">
        <v>401438.63</v>
      </c>
      <c r="H38" s="30">
        <v>0</v>
      </c>
    </row>
    <row r="39" spans="2:8" ht="13.5" customHeight="1" x14ac:dyDescent="0.2">
      <c r="B39" s="27" t="s">
        <v>45</v>
      </c>
      <c r="C39" s="28" t="s">
        <v>46</v>
      </c>
      <c r="D39" s="29">
        <v>49811</v>
      </c>
      <c r="E39" s="30">
        <v>22.66</v>
      </c>
      <c r="F39" s="30">
        <v>1128725.3899999999</v>
      </c>
      <c r="G39" s="30">
        <v>896473.11</v>
      </c>
      <c r="H39" s="30">
        <v>20168.150000000001</v>
      </c>
    </row>
    <row r="40" spans="2:8" ht="13.5" customHeight="1" x14ac:dyDescent="0.2">
      <c r="B40" s="27" t="s">
        <v>47</v>
      </c>
      <c r="C40" s="28" t="s">
        <v>80</v>
      </c>
      <c r="D40" s="29">
        <v>1743</v>
      </c>
      <c r="E40" s="30">
        <v>347.56</v>
      </c>
      <c r="F40" s="30">
        <v>605801.53</v>
      </c>
      <c r="G40" s="30">
        <v>411147.39</v>
      </c>
      <c r="H40" s="30">
        <v>0</v>
      </c>
    </row>
    <row r="41" spans="2:8" ht="13.5" customHeight="1" x14ac:dyDescent="0.2">
      <c r="B41" s="27" t="s">
        <v>48</v>
      </c>
      <c r="C41" s="28" t="s">
        <v>55</v>
      </c>
      <c r="D41" s="29">
        <v>7544</v>
      </c>
      <c r="E41" s="30">
        <v>119.32</v>
      </c>
      <c r="F41" s="30">
        <v>900164.91</v>
      </c>
      <c r="G41" s="30">
        <v>815114.75</v>
      </c>
      <c r="H41" s="30">
        <v>0</v>
      </c>
    </row>
    <row r="42" spans="2:8" ht="13.5" customHeight="1" x14ac:dyDescent="0.2">
      <c r="B42" s="27" t="s">
        <v>98</v>
      </c>
      <c r="C42" s="28" t="s">
        <v>81</v>
      </c>
      <c r="D42" s="29">
        <v>3757</v>
      </c>
      <c r="E42" s="30">
        <v>92.5</v>
      </c>
      <c r="F42" s="30">
        <v>347530.71</v>
      </c>
      <c r="G42" s="30">
        <v>414833.16</v>
      </c>
      <c r="H42" s="30">
        <v>0</v>
      </c>
    </row>
    <row r="43" spans="2:8" ht="13.5" customHeight="1" x14ac:dyDescent="0.2">
      <c r="B43" s="27" t="s">
        <v>99</v>
      </c>
      <c r="C43" s="28" t="s">
        <v>82</v>
      </c>
      <c r="D43" s="29">
        <v>194</v>
      </c>
      <c r="E43" s="30">
        <v>322.64</v>
      </c>
      <c r="F43" s="30">
        <v>62592.959999999999</v>
      </c>
      <c r="G43" s="30">
        <v>61160.95</v>
      </c>
      <c r="H43" s="30">
        <v>0</v>
      </c>
    </row>
    <row r="44" spans="2:8" ht="13.5" customHeight="1" x14ac:dyDescent="0.2">
      <c r="B44" s="27" t="s">
        <v>100</v>
      </c>
      <c r="C44" s="28" t="s">
        <v>83</v>
      </c>
      <c r="D44" s="29">
        <v>6990</v>
      </c>
      <c r="E44" s="30">
        <v>130.13999999999999</v>
      </c>
      <c r="F44" s="30">
        <v>909645.13</v>
      </c>
      <c r="G44" s="30">
        <v>1126352.53</v>
      </c>
      <c r="H44" s="30">
        <v>0</v>
      </c>
    </row>
    <row r="45" spans="2:8" ht="13.5" customHeight="1" x14ac:dyDescent="0.2">
      <c r="B45" s="27" t="s">
        <v>50</v>
      </c>
      <c r="C45" s="28" t="s">
        <v>84</v>
      </c>
      <c r="D45" s="29">
        <v>9644</v>
      </c>
      <c r="E45" s="30">
        <v>42.13</v>
      </c>
      <c r="F45" s="30">
        <v>406256.84</v>
      </c>
      <c r="G45" s="30">
        <v>424581.01</v>
      </c>
      <c r="H45" s="30">
        <v>0</v>
      </c>
    </row>
    <row r="46" spans="2:8" ht="13.5" customHeight="1" x14ac:dyDescent="0.25">
      <c r="B46" s="8" t="s">
        <v>49</v>
      </c>
      <c r="C46" s="28" t="s">
        <v>51</v>
      </c>
      <c r="D46" s="29">
        <v>16111</v>
      </c>
      <c r="E46" s="30">
        <v>73.52</v>
      </c>
      <c r="F46" s="30">
        <v>1184424.75</v>
      </c>
      <c r="G46" s="30">
        <v>805129.37</v>
      </c>
      <c r="H46" s="31">
        <v>11858.27</v>
      </c>
    </row>
    <row r="47" spans="2:8" ht="13.5" customHeight="1" x14ac:dyDescent="0.25">
      <c r="B47" s="8"/>
      <c r="C47" s="20" t="s">
        <v>12</v>
      </c>
      <c r="D47" s="17"/>
      <c r="E47" s="7"/>
      <c r="F47" s="21">
        <f>SUM(F7:F46)</f>
        <v>24163177.440000001</v>
      </c>
      <c r="G47" s="21"/>
      <c r="H47" s="12" t="s">
        <v>101</v>
      </c>
    </row>
    <row r="48" spans="2:8" ht="13.5" customHeight="1" x14ac:dyDescent="0.25">
      <c r="E48" s="9"/>
      <c r="F48" s="9"/>
      <c r="G48" s="9"/>
      <c r="H48" s="13"/>
    </row>
    <row r="49" spans="2:8" ht="13.5" customHeight="1" x14ac:dyDescent="0.25">
      <c r="C49" s="23" t="s">
        <v>13</v>
      </c>
      <c r="E49" s="9"/>
      <c r="F49" s="19">
        <f>17136.82+18438.42+20168.15+3880.85</f>
        <v>59624.24</v>
      </c>
      <c r="G49" s="19"/>
      <c r="H49" s="13"/>
    </row>
    <row r="50" spans="2:8" ht="12" customHeight="1" x14ac:dyDescent="0.25">
      <c r="C50" s="6" t="s">
        <v>9</v>
      </c>
      <c r="E50" s="9"/>
      <c r="F50" s="19">
        <v>0</v>
      </c>
      <c r="G50" s="19"/>
      <c r="H50" s="18"/>
    </row>
    <row r="51" spans="2:8" x14ac:dyDescent="0.25">
      <c r="C51" s="23" t="s">
        <v>52</v>
      </c>
      <c r="E51" s="9"/>
      <c r="F51" s="19">
        <v>0</v>
      </c>
      <c r="G51" s="19"/>
      <c r="H51" s="18"/>
    </row>
    <row r="52" spans="2:8" x14ac:dyDescent="0.25">
      <c r="C52" s="23" t="s">
        <v>53</v>
      </c>
      <c r="E52" s="9"/>
      <c r="F52" s="19">
        <v>-0.16</v>
      </c>
      <c r="G52" s="19"/>
      <c r="H52" s="18"/>
    </row>
    <row r="53" spans="2:8" x14ac:dyDescent="0.25">
      <c r="C53" s="25" t="s">
        <v>15</v>
      </c>
      <c r="E53" s="9"/>
      <c r="F53" s="19">
        <v>0</v>
      </c>
      <c r="G53" s="19"/>
      <c r="H53" s="18"/>
    </row>
    <row r="54" spans="2:8" x14ac:dyDescent="0.25">
      <c r="C54" s="3" t="s">
        <v>6</v>
      </c>
      <c r="E54" s="9"/>
      <c r="F54" s="19">
        <v>0</v>
      </c>
      <c r="G54" s="19"/>
      <c r="H54" s="18"/>
    </row>
    <row r="55" spans="2:8" x14ac:dyDescent="0.25">
      <c r="C55" s="3" t="s">
        <v>7</v>
      </c>
      <c r="E55" s="9"/>
      <c r="F55" s="19">
        <v>0</v>
      </c>
      <c r="G55" s="19"/>
      <c r="H55" s="18"/>
    </row>
    <row r="56" spans="2:8" ht="15.75" thickBot="1" x14ac:dyDescent="0.3">
      <c r="C56" s="22" t="s">
        <v>16</v>
      </c>
      <c r="E56" s="9"/>
      <c r="F56" s="10">
        <v>681401.15</v>
      </c>
      <c r="G56" s="26"/>
      <c r="H56" s="14"/>
    </row>
    <row r="57" spans="2:8" x14ac:dyDescent="0.25">
      <c r="C57" s="22" t="s">
        <v>5</v>
      </c>
      <c r="F57" s="1">
        <f>F47+F49+F50+F56+F58+F54+F51+F52</f>
        <v>24904202.669999998</v>
      </c>
      <c r="G57" s="1"/>
    </row>
    <row r="58" spans="2:8" x14ac:dyDescent="0.25">
      <c r="D58" s="2"/>
      <c r="F58" s="1"/>
      <c r="G58" s="1"/>
    </row>
    <row r="59" spans="2:8" x14ac:dyDescent="0.25">
      <c r="D59" s="2"/>
      <c r="F59" s="16"/>
      <c r="G59" s="16"/>
    </row>
    <row r="60" spans="2:8" x14ac:dyDescent="0.25">
      <c r="B60" s="24" t="s">
        <v>14</v>
      </c>
    </row>
  </sheetData>
  <mergeCells count="3">
    <mergeCell ref="B1:H1"/>
    <mergeCell ref="B3:H3"/>
    <mergeCell ref="B5:H5"/>
  </mergeCells>
  <phoneticPr fontId="12" type="noConversion"/>
  <printOptions gridLines="1"/>
  <pageMargins left="0" right="0" top="9.2941176470588194E-2" bottom="7.0000000000000007E-2" header="0.50980392156862797" footer="0.50980392156862797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Holdings</vt:lpstr>
      <vt:lpstr>Holdings!Print_Area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Malkowski</dc:creator>
  <cp:lastModifiedBy>Kim Malkowski</cp:lastModifiedBy>
  <cp:lastPrinted>2012-04-09T16:08:26Z</cp:lastPrinted>
  <dcterms:created xsi:type="dcterms:W3CDTF">2011-07-11T15:00:46Z</dcterms:created>
  <dcterms:modified xsi:type="dcterms:W3CDTF">2020-05-05T00:30:30Z</dcterms:modified>
</cp:coreProperties>
</file>