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\Leading Edge\LENYSCRF\Leading Edge portal uploads\"/>
    </mc:Choice>
  </mc:AlternateContent>
  <bookViews>
    <workbookView xWindow="360" yWindow="90" windowWidth="8595" windowHeight="4425" activeTab="4"/>
  </bookViews>
  <sheets>
    <sheet name="Portfolio appraisal" sheetId="1" r:id="rId1"/>
    <sheet name="Performance" sheetId="2" r:id="rId2"/>
    <sheet name="Cont&amp;Withd" sheetId="3" r:id="rId3"/>
    <sheet name="Cash Trans" sheetId="4" r:id="rId4"/>
    <sheet name="Commissions" sheetId="5" r:id="rId5"/>
  </sheets>
  <calcPr calcId="152511"/>
</workbook>
</file>

<file path=xl/calcChain.xml><?xml version="1.0" encoding="utf-8"?>
<calcChain xmlns="http://schemas.openxmlformats.org/spreadsheetml/2006/main">
  <c r="D19" i="5" l="1"/>
  <c r="C19" i="5"/>
  <c r="K18" i="5"/>
  <c r="K17" i="5"/>
  <c r="K16" i="5"/>
  <c r="K15" i="5"/>
  <c r="Q14" i="5"/>
  <c r="K14" i="5"/>
  <c r="K13" i="5"/>
  <c r="K12" i="5"/>
  <c r="K11" i="5"/>
</calcChain>
</file>

<file path=xl/sharedStrings.xml><?xml version="1.0" encoding="utf-8"?>
<sst xmlns="http://schemas.openxmlformats.org/spreadsheetml/2006/main" count="959" uniqueCount="452">
  <si>
    <t>StoneRidge Investment Partners, LLC</t>
  </si>
  <si>
    <t>PORTFOLIO APPRAISAL</t>
  </si>
  <si>
    <t>New York State Common Retirement Fund</t>
  </si>
  <si>
    <t>P23967</t>
  </si>
  <si>
    <t>Security</t>
  </si>
  <si>
    <t>Total</t>
  </si>
  <si>
    <t>Pct.</t>
  </si>
  <si>
    <t>Symbol</t>
  </si>
  <si>
    <t>Cusip</t>
  </si>
  <si>
    <t>Quantity</t>
  </si>
  <si>
    <t>Assets</t>
  </si>
  <si>
    <t>--------------</t>
  </si>
  <si>
    <t>------------</t>
  </si>
  <si>
    <t>--------------------</t>
  </si>
  <si>
    <t>------</t>
  </si>
  <si>
    <t>CASH AND EQUIVALENTS</t>
  </si>
  <si>
    <t>cash</t>
  </si>
  <si>
    <t>CASH</t>
  </si>
  <si>
    <t>divacc</t>
  </si>
  <si>
    <t>DIVIDENDS RECEIVABLE</t>
  </si>
  <si>
    <t>COMMON STOCK</t>
  </si>
  <si>
    <t>airm</t>
  </si>
  <si>
    <t>AIR METHODS CORP</t>
  </si>
  <si>
    <t>akba</t>
  </si>
  <si>
    <t>00972D105</t>
  </si>
  <si>
    <t>AKEBIA THERAPEUTICS INC</t>
  </si>
  <si>
    <t>afsi</t>
  </si>
  <si>
    <t>AMTRUST FINANCIAL SVCS INC</t>
  </si>
  <si>
    <t>ARCBEST CORP</t>
  </si>
  <si>
    <t>args</t>
  </si>
  <si>
    <t>ARGOS THERAPEUTICS INC</t>
  </si>
  <si>
    <t>arql</t>
  </si>
  <si>
    <t>ARQULE INC</t>
  </si>
  <si>
    <t>bofi</t>
  </si>
  <si>
    <t>05566U108</t>
  </si>
  <si>
    <t>BOFI HOLDING INC</t>
  </si>
  <si>
    <t>bbrg</t>
  </si>
  <si>
    <t>10567B109</t>
  </si>
  <si>
    <t>BRAVO BRIO RESTAURANT GROUP INC</t>
  </si>
  <si>
    <t>bc</t>
  </si>
  <si>
    <t>BRUNSWICK CORP</t>
  </si>
  <si>
    <t>cfnl</t>
  </si>
  <si>
    <t>14149F109</t>
  </si>
  <si>
    <t>CARDINAL FINANCIAL CORP</t>
  </si>
  <si>
    <t>CASTLIGHT HEALTH INC - B</t>
  </si>
  <si>
    <t>cldx</t>
  </si>
  <si>
    <t>15117B103</t>
  </si>
  <si>
    <t>CELLDEX THERAPEUTICS INC</t>
  </si>
  <si>
    <t>CHEESECAKE FACTORY INC</t>
  </si>
  <si>
    <t>coke</t>
  </si>
  <si>
    <t>COCA-COLA BOTTLING CO</t>
  </si>
  <si>
    <t>ctg</t>
  </si>
  <si>
    <t>COMPUTER TASK GROUP INC</t>
  </si>
  <si>
    <t>crox</t>
  </si>
  <si>
    <t>CROCS INCORPORATED</t>
  </si>
  <si>
    <t>cmls</t>
  </si>
  <si>
    <t>CUMULUS MEDIA INC</t>
  </si>
  <si>
    <t>cytk</t>
  </si>
  <si>
    <t>23282W605</t>
  </si>
  <si>
    <t>CYTOKINETICS, INC</t>
  </si>
  <si>
    <t>depo</t>
  </si>
  <si>
    <t>DEPOMED INC</t>
  </si>
  <si>
    <t>dprx</t>
  </si>
  <si>
    <t>25456j104</t>
  </si>
  <si>
    <t>DIPEXIUM PHARMACEUTICALS</t>
  </si>
  <si>
    <t>ecr</t>
  </si>
  <si>
    <t>27890G100</t>
  </si>
  <si>
    <t>ECLIPSE RESOURCES CORP</t>
  </si>
  <si>
    <t>ecpg</t>
  </si>
  <si>
    <t>ENCORE CAPITAL GROUP INC</t>
  </si>
  <si>
    <t>ecyt</t>
  </si>
  <si>
    <t>29269A102</t>
  </si>
  <si>
    <t>ENDOCYTE INC</t>
  </si>
  <si>
    <t>eth</t>
  </si>
  <si>
    <t>ETHAN ALLEN INTERIORS INC</t>
  </si>
  <si>
    <t>evr</t>
  </si>
  <si>
    <t>29977A105</t>
  </si>
  <si>
    <t>EVERCORE PARTNERS INC (Cl A)</t>
  </si>
  <si>
    <t>fnhc</t>
  </si>
  <si>
    <t>31422T101</t>
  </si>
  <si>
    <t>FEDERATED NATIONAL HOLDING CO</t>
  </si>
  <si>
    <t>fcsc</t>
  </si>
  <si>
    <t>FIBROCELL SCIENCE INC</t>
  </si>
  <si>
    <t>FRANCESCAS HOLDINGS CORP</t>
  </si>
  <si>
    <t>galt</t>
  </si>
  <si>
    <t>GALECTIN THERAPEUTICS INC</t>
  </si>
  <si>
    <t>guid</t>
  </si>
  <si>
    <t>GUIDANCE SOFTWARE INC</t>
  </si>
  <si>
    <t>hees</t>
  </si>
  <si>
    <t>H&amp;E EQUIPMENT SERVICES INC</t>
  </si>
  <si>
    <t>hasi</t>
  </si>
  <si>
    <t>41068X100</t>
  </si>
  <si>
    <t>HANNON ARMSTRONG SUSTAINABLE</t>
  </si>
  <si>
    <t>irg</t>
  </si>
  <si>
    <t>IGNITE RESTAURANT GROUP INC</t>
  </si>
  <si>
    <t>ibtx</t>
  </si>
  <si>
    <t>45384B106</t>
  </si>
  <si>
    <t>INDEPENDENT BANK GROUP INC</t>
  </si>
  <si>
    <t>ino</t>
  </si>
  <si>
    <t>45773H201</t>
  </si>
  <si>
    <t>INOVIO PHARMACEUTICALS INC</t>
  </si>
  <si>
    <t>i</t>
  </si>
  <si>
    <t>L5140P101</t>
  </si>
  <si>
    <t>INTELSAT SA</t>
  </si>
  <si>
    <t>isbc</t>
  </si>
  <si>
    <t>46146l101</t>
  </si>
  <si>
    <t>INVESTORS BANCORP INC</t>
  </si>
  <si>
    <t>jack</t>
  </si>
  <si>
    <t>JACK IN THE BOX INC</t>
  </si>
  <si>
    <t>kamn</t>
  </si>
  <si>
    <t>KAMAN CORP</t>
  </si>
  <si>
    <t>kpti</t>
  </si>
  <si>
    <t>48576U106</t>
  </si>
  <si>
    <t>KARYOPHARM THERAPEUTICS INC</t>
  </si>
  <si>
    <t>kkd</t>
  </si>
  <si>
    <t>KRISPY KREME DOUGHNUTS INC</t>
  </si>
  <si>
    <t>mbii</t>
  </si>
  <si>
    <t>57165B106</t>
  </si>
  <si>
    <t>MARRONE BIO INNOVATIONS</t>
  </si>
  <si>
    <t>mtrn</t>
  </si>
  <si>
    <t>MATERION CORPORATION</t>
  </si>
  <si>
    <t>mack</t>
  </si>
  <si>
    <t>MERRIMACK PHARMACEUTICALS INC</t>
  </si>
  <si>
    <t>mobl</t>
  </si>
  <si>
    <t>60739U204</t>
  </si>
  <si>
    <t>MOBILEIRON INC</t>
  </si>
  <si>
    <t>nnvc</t>
  </si>
  <si>
    <t>NANOVIRICIDES INC</t>
  </si>
  <si>
    <t>nsm</t>
  </si>
  <si>
    <t>63861C109</t>
  </si>
  <si>
    <t>NATIONSTAR MORTGAGE HOLDINGS INC</t>
  </si>
  <si>
    <t>nvax</t>
  </si>
  <si>
    <t>NOVAVAX INC</t>
  </si>
  <si>
    <t>ohrp</t>
  </si>
  <si>
    <t>67778H200</t>
  </si>
  <si>
    <t>OHR PHARMACEUTICALS INC</t>
  </si>
  <si>
    <t>omer</t>
  </si>
  <si>
    <t>OMEROS CORPORATION</t>
  </si>
  <si>
    <t>omn</t>
  </si>
  <si>
    <t>OMNOVA SOLUTIONS INC</t>
  </si>
  <si>
    <t>ogxi</t>
  </si>
  <si>
    <t>68230A106</t>
  </si>
  <si>
    <t>ONCOGENEX PHARMACEUTICALS</t>
  </si>
  <si>
    <t>pzza</t>
  </si>
  <si>
    <t>PAPA JOHNS INTERNATIIONAL INC</t>
  </si>
  <si>
    <t>PENNYMAC FINANCIAL SERVICES</t>
  </si>
  <si>
    <t>pag</t>
  </si>
  <si>
    <t>70959W103</t>
  </si>
  <si>
    <t>PENSKE AUTOMOTIVE GR INC</t>
  </si>
  <si>
    <t>PERFICIENT INC</t>
  </si>
  <si>
    <t>pir</t>
  </si>
  <si>
    <t>PIER 1 IMPORTS INC</t>
  </si>
  <si>
    <t>qlys</t>
  </si>
  <si>
    <t>74758T303</t>
  </si>
  <si>
    <t>QUALYS INC</t>
  </si>
  <si>
    <t>rrts</t>
  </si>
  <si>
    <t>76973Q105</t>
  </si>
  <si>
    <t>ROADRUNNER TRANSPORTATION SYSTEMS</t>
  </si>
  <si>
    <t>stml</t>
  </si>
  <si>
    <t>85858C107</t>
  </si>
  <si>
    <t>STEMLINE THERAPEUTICALS INC</t>
  </si>
  <si>
    <t>TEXTURA CORP</t>
  </si>
  <si>
    <t>tgtx</t>
  </si>
  <si>
    <t>88322Q108</t>
  </si>
  <si>
    <t>TG THERAPEUTICS INC</t>
  </si>
  <si>
    <t>txmd</t>
  </si>
  <si>
    <t>88338N107</t>
  </si>
  <si>
    <t>THERAPEUTICSMD INC</t>
  </si>
  <si>
    <t>tse</t>
  </si>
  <si>
    <t>L9340P101</t>
  </si>
  <si>
    <t>TRINSEO SA</t>
  </si>
  <si>
    <t>uihc</t>
  </si>
  <si>
    <t>UNITED INSURANCE HOLDINGS CORPORATION</t>
  </si>
  <si>
    <t>vstm</t>
  </si>
  <si>
    <t>92337C104</t>
  </si>
  <si>
    <t>VERASTEM INC</t>
  </si>
  <si>
    <t>wgo</t>
  </si>
  <si>
    <t>WINNEBAGO INDUSTRIES COM</t>
  </si>
  <si>
    <t>xpo</t>
  </si>
  <si>
    <t>XPO LOGISTICS INC</t>
  </si>
  <si>
    <t>TOTAL PORTFO</t>
  </si>
  <si>
    <t>TWR FOR SELECTED PERIODS</t>
  </si>
  <si>
    <t>ANNUALIZED</t>
  </si>
  <si>
    <t>GROSS OF FEES</t>
  </si>
  <si>
    <t>Month</t>
  </si>
  <si>
    <t>Quarter</t>
  </si>
  <si>
    <t>Year</t>
  </si>
  <si>
    <t>Latest 1</t>
  </si>
  <si>
    <t>Latest 3</t>
  </si>
  <si>
    <t>Latest 5</t>
  </si>
  <si>
    <t>Inception</t>
  </si>
  <si>
    <t>To Date</t>
  </si>
  <si>
    <t>---------</t>
  </si>
  <si>
    <t>Total Account</t>
  </si>
  <si>
    <t>Account</t>
  </si>
  <si>
    <t>Russell 2000 Growth</t>
  </si>
  <si>
    <t>NET OF FEES</t>
  </si>
  <si>
    <t>NONE</t>
  </si>
  <si>
    <t>MASTER TRANSACTION SUMMARY</t>
  </si>
  <si>
    <t>Tran</t>
  </si>
  <si>
    <t>Trade</t>
  </si>
  <si>
    <t>Settle</t>
  </si>
  <si>
    <t>Close</t>
  </si>
  <si>
    <t>S/D</t>
  </si>
  <si>
    <t>Code</t>
  </si>
  <si>
    <t>Date</t>
  </si>
  <si>
    <t>Meth.</t>
  </si>
  <si>
    <t>Type</t>
  </si>
  <si>
    <t>Amount</t>
  </si>
  <si>
    <t>Lot</t>
  </si>
  <si>
    <t>----</t>
  </si>
  <si>
    <t>-------------------------</t>
  </si>
  <si>
    <t>----------</t>
  </si>
  <si>
    <t>-----</t>
  </si>
  <si>
    <t>wd</t>
  </si>
  <si>
    <t>caus</t>
  </si>
  <si>
    <t>awus</t>
  </si>
  <si>
    <t>client</t>
  </si>
  <si>
    <t>dv</t>
  </si>
  <si>
    <t>by</t>
  </si>
  <si>
    <t>sl</t>
  </si>
  <si>
    <t>h</t>
  </si>
  <si>
    <t>LEADING EDGE INVESTMENT ADVISORS, LLC</t>
  </si>
  <si>
    <t>Brokerage / Commission Report</t>
  </si>
  <si>
    <t>Manager Name:</t>
  </si>
  <si>
    <t>StoneRidge Investment Partners</t>
  </si>
  <si>
    <t>For the Period Ending:</t>
  </si>
  <si>
    <t>Length of Period:</t>
  </si>
  <si>
    <t>Monthly</t>
  </si>
  <si>
    <t>Soft Dollar Commissions Only!</t>
  </si>
  <si>
    <t>Soft Dollars</t>
  </si>
  <si>
    <t>Research</t>
  </si>
  <si>
    <t>Execution Only</t>
  </si>
  <si>
    <t>Recapture</t>
  </si>
  <si>
    <t>Minority</t>
  </si>
  <si>
    <t>Client Directed</t>
  </si>
  <si>
    <t>Cents</t>
  </si>
  <si>
    <t>Hard Dollar</t>
  </si>
  <si>
    <t>Soft Dollar</t>
  </si>
  <si>
    <t>28(e) Compliant</t>
  </si>
  <si>
    <t>Client Name</t>
  </si>
  <si>
    <t>Executing Broker</t>
  </si>
  <si>
    <t>Commissions</t>
  </si>
  <si>
    <t>Shares</t>
  </si>
  <si>
    <t>Yes or No</t>
  </si>
  <si>
    <t>per Share</t>
  </si>
  <si>
    <t>Purpose*</t>
  </si>
  <si>
    <t>Vendor**</t>
  </si>
  <si>
    <t>Product</t>
  </si>
  <si>
    <t>Cost of Service</t>
  </si>
  <si>
    <t>Equivalent</t>
  </si>
  <si>
    <t>NYSCRF</t>
  </si>
  <si>
    <t>No</t>
  </si>
  <si>
    <t>Yes</t>
  </si>
  <si>
    <t>CASTLE OAK SECURITIES</t>
  </si>
  <si>
    <t>CONVERGEX</t>
  </si>
  <si>
    <t>Mkt data and analysis</t>
  </si>
  <si>
    <t>VALDES &amp; MORENO INC</t>
  </si>
  <si>
    <t>LE New York State Common Retirement Fund</t>
  </si>
  <si>
    <t>abg</t>
  </si>
  <si>
    <t>ASBURY AUTOMOTIVE GROUP INC</t>
  </si>
  <si>
    <t>drrx</t>
  </si>
  <si>
    <t>DURECT CORPORATION</t>
  </si>
  <si>
    <t>il</t>
  </si>
  <si>
    <t>46118H104</t>
  </si>
  <si>
    <t>INTRALINKS HOLDINGS INC</t>
  </si>
  <si>
    <t>jakk</t>
  </si>
  <si>
    <t>JAKKS PACIFIC INC</t>
  </si>
  <si>
    <t>SIGNIFICANT CONTRIBUTION AND WITHDRAWALS</t>
  </si>
  <si>
    <t>blmn</t>
  </si>
  <si>
    <t>BLOOMIN' BRANDS INC</t>
  </si>
  <si>
    <t>dfrg</t>
  </si>
  <si>
    <t>DEL FRISCO RESTAURANT GROUP</t>
  </si>
  <si>
    <t>eeft</t>
  </si>
  <si>
    <t>EURONET SERVICES INC COM</t>
  </si>
  <si>
    <t>extr</t>
  </si>
  <si>
    <t>30226D106</t>
  </si>
  <si>
    <t>EXTREME NETWORKS INC</t>
  </si>
  <si>
    <t>habt</t>
  </si>
  <si>
    <t>40449J103</t>
  </si>
  <si>
    <t>HABIT RESTAURANTS INC</t>
  </si>
  <si>
    <t>lndc</t>
  </si>
  <si>
    <t>LANDEC CORP</t>
  </si>
  <si>
    <t>opk</t>
  </si>
  <si>
    <t>68375N103</t>
  </si>
  <si>
    <t>OPKO HEALTH INC</t>
  </si>
  <si>
    <t>rrgb</t>
  </si>
  <si>
    <t>75689M101</t>
  </si>
  <si>
    <t>RED ROBIN GOURMET BURGERS</t>
  </si>
  <si>
    <t>bid</t>
  </si>
  <si>
    <t>SOTHEBYS</t>
  </si>
  <si>
    <t>IVY SECURITIES, INC</t>
  </si>
  <si>
    <t>ACCELERATE DIAGNOSTICS INC</t>
  </si>
  <si>
    <t>bbw</t>
  </si>
  <si>
    <t>BUILD-A-BEAR-WORKSHOP INC</t>
  </si>
  <si>
    <t>catm</t>
  </si>
  <si>
    <t>14161H108</t>
  </si>
  <si>
    <t>CARDTRONICS INC</t>
  </si>
  <si>
    <t>epm</t>
  </si>
  <si>
    <t>30049A107</t>
  </si>
  <si>
    <t>EVOLUTION PETROLEUM CORP</t>
  </si>
  <si>
    <t>FIVE9 INC</t>
  </si>
  <si>
    <t>gnmk</t>
  </si>
  <si>
    <t>GENMARK DIAGNOSTICS INC</t>
  </si>
  <si>
    <t>hmst</t>
  </si>
  <si>
    <t>43785V102</t>
  </si>
  <si>
    <t>HOMESTREET INC</t>
  </si>
  <si>
    <t>HORIZON GLOBAL CORP</t>
  </si>
  <si>
    <t>kop</t>
  </si>
  <si>
    <t>50060P106</t>
  </si>
  <si>
    <t>KOPPERS HOLDINGS INC</t>
  </si>
  <si>
    <t>ovas</t>
  </si>
  <si>
    <t>69014Q101</t>
  </si>
  <si>
    <t>OVASCIENCE INC</t>
  </si>
  <si>
    <t>rxn</t>
  </si>
  <si>
    <t>76169B102</t>
  </si>
  <si>
    <t>REXNORD CORP</t>
  </si>
  <si>
    <t>staa</t>
  </si>
  <si>
    <t>STAAR SURGICAL COMPANY</t>
  </si>
  <si>
    <t>swft</t>
  </si>
  <si>
    <t>87074U101</t>
  </si>
  <si>
    <t>SWIFT TRANSPORTATION CO INC</t>
  </si>
  <si>
    <t>unfi</t>
  </si>
  <si>
    <t>UNITED NATURAL FOODS INC</t>
  </si>
  <si>
    <t>yrcw</t>
  </si>
  <si>
    <t>YRC WORLDWIDE INC</t>
  </si>
  <si>
    <t>BTIG</t>
  </si>
  <si>
    <t>WUNDERLICH SECURITIES</t>
  </si>
  <si>
    <t>AGENUS INC</t>
  </si>
  <si>
    <t>betr</t>
  </si>
  <si>
    <t>03211L102</t>
  </si>
  <si>
    <t>AMPLIFY SNACK BRANDS INC</t>
  </si>
  <si>
    <t>bv</t>
  </si>
  <si>
    <t>BAZAARVOICE INC</t>
  </si>
  <si>
    <t>box</t>
  </si>
  <si>
    <t>10316T104</t>
  </si>
  <si>
    <t>BOX INC</t>
  </si>
  <si>
    <t>cake</t>
  </si>
  <si>
    <t>ern</t>
  </si>
  <si>
    <t>ERIN ENERGY CORP</t>
  </si>
  <si>
    <t>invn</t>
  </si>
  <si>
    <t>46123D205</t>
  </si>
  <si>
    <t>INVENSENSE INC</t>
  </si>
  <si>
    <t>lxrx</t>
  </si>
  <si>
    <t>LEXICON PHARMACEUTICALS INC</t>
  </si>
  <si>
    <t>lpsn</t>
  </si>
  <si>
    <t>LIVEPERSON INC</t>
  </si>
  <si>
    <t>nnbr</t>
  </si>
  <si>
    <t>NN INC</t>
  </si>
  <si>
    <t>pdfs</t>
  </si>
  <si>
    <t>PDF SOLUTIONS INC</t>
  </si>
  <si>
    <t>rog</t>
  </si>
  <si>
    <t>ROGERS CORP</t>
  </si>
  <si>
    <t>SECURITY CAPITAL BROKERAGE INC</t>
  </si>
  <si>
    <t>040221103</t>
  </si>
  <si>
    <t>043436104</t>
  </si>
  <si>
    <t>cslt</t>
  </si>
  <si>
    <t>14862Q100</t>
  </si>
  <si>
    <t>dakt</t>
  </si>
  <si>
    <t>DAKTRONICS INC</t>
  </si>
  <si>
    <t>elgx</t>
  </si>
  <si>
    <t>29266S106</t>
  </si>
  <si>
    <t>ENDOLOGIX INC</t>
  </si>
  <si>
    <t>evtc</t>
  </si>
  <si>
    <t>30040P103</t>
  </si>
  <si>
    <t>EVERTEC INC</t>
  </si>
  <si>
    <t>rail</t>
  </si>
  <si>
    <t>FREIGHTCAR AMERICA</t>
  </si>
  <si>
    <t>fcn</t>
  </si>
  <si>
    <t>FTI CONSULTING INC</t>
  </si>
  <si>
    <t>hdp</t>
  </si>
  <si>
    <t>HORTONWORKS INC</t>
  </si>
  <si>
    <t>lci</t>
  </si>
  <si>
    <t>LANNETT COMPANY INC</t>
  </si>
  <si>
    <t>liox</t>
  </si>
  <si>
    <t>LIONBRIDGE TECHNOLOGIES INC COM</t>
  </si>
  <si>
    <t>mrin</t>
  </si>
  <si>
    <t>56804T106</t>
  </si>
  <si>
    <t>MARIN SOFTWARE INC</t>
  </si>
  <si>
    <t>ncs</t>
  </si>
  <si>
    <t>NCI BUILDING SYSTEMS INC</t>
  </si>
  <si>
    <t>nvls</t>
  </si>
  <si>
    <t>65481J109</t>
  </si>
  <si>
    <t>NIVALIS THERAPEUTICS INC</t>
  </si>
  <si>
    <t>uis</t>
  </si>
  <si>
    <t>UNISYS CORP</t>
  </si>
  <si>
    <t>wlh</t>
  </si>
  <si>
    <t>WILLIAM LYON HOMES</t>
  </si>
  <si>
    <t>AMERICAN EAGLE OUTFITTERS INC</t>
  </si>
  <si>
    <t xml:space="preserve">ANDES CAPITAL GROUP TRADING </t>
  </si>
  <si>
    <t>Unit</t>
  </si>
  <si>
    <t>Market</t>
  </si>
  <si>
    <t>Cost</t>
  </si>
  <si>
    <t>Price</t>
  </si>
  <si>
    <t>Value</t>
  </si>
  <si>
    <t>---------------</t>
  </si>
  <si>
    <t>--------</t>
  </si>
  <si>
    <t>----------------</t>
  </si>
  <si>
    <t>---------------            ----------------  ------</t>
  </si>
  <si>
    <t>009128307</t>
  </si>
  <si>
    <t>agx</t>
  </si>
  <si>
    <t>ARGAN INC</t>
  </si>
  <si>
    <t>asna</t>
  </si>
  <si>
    <t>04351G101</t>
  </si>
  <si>
    <t>ASCENA RETAIL GROUP</t>
  </si>
  <si>
    <t>loco</t>
  </si>
  <si>
    <t>EL POLLO LOCO HOLDINGS</t>
  </si>
  <si>
    <t>foe</t>
  </si>
  <si>
    <t>FERRO CORP</t>
  </si>
  <si>
    <t>hsc</t>
  </si>
  <si>
    <t>HARSCO CORP</t>
  </si>
  <si>
    <t>lad</t>
  </si>
  <si>
    <t>LITHIA MOTORS INC</t>
  </si>
  <si>
    <t>ondk</t>
  </si>
  <si>
    <t>ON DECK CAPITAL INC</t>
  </si>
  <si>
    <t>rh</t>
  </si>
  <si>
    <t xml:space="preserve">RESTORATION HARDWARE </t>
  </si>
  <si>
    <t>ryi</t>
  </si>
  <si>
    <t>RYERSON HOLDING CORP</t>
  </si>
  <si>
    <t>seas</t>
  </si>
  <si>
    <t>81282V100</t>
  </si>
  <si>
    <t>SEAWORLD ENTERTAINMENT</t>
  </si>
  <si>
    <t>sstk</t>
  </si>
  <si>
    <t>SHUTTERSTOCK INC</t>
  </si>
  <si>
    <t>syrg</t>
  </si>
  <si>
    <t>87164P103</t>
  </si>
  <si>
    <t>SYNERGY RESOURCES CORP</t>
  </si>
  <si>
    <t>FactSet Research Sys</t>
  </si>
  <si>
    <t>axdx</t>
  </si>
  <si>
    <t>00430H102</t>
  </si>
  <si>
    <t>032359309</t>
  </si>
  <si>
    <t>04269E107</t>
  </si>
  <si>
    <t>073271108</t>
  </si>
  <si>
    <t>bdc</t>
  </si>
  <si>
    <t>BELDEN INC</t>
  </si>
  <si>
    <t>cvlt</t>
  </si>
  <si>
    <t>COMMVAULT SYSTEMS INC</t>
  </si>
  <si>
    <t>imkta</t>
  </si>
  <si>
    <t>INGLES MARKETS</t>
  </si>
  <si>
    <t>5.15E+08</t>
  </si>
  <si>
    <t>saic</t>
  </si>
  <si>
    <t>SCIENCE APPLICATIONS INTERNATIONAL</t>
  </si>
  <si>
    <t>slab</t>
  </si>
  <si>
    <t>SILICON LABORATORIES INC</t>
  </si>
  <si>
    <t>tph</t>
  </si>
  <si>
    <t>87265H109</t>
  </si>
  <si>
    <t>TRI POINTE GROUP INC</t>
  </si>
  <si>
    <t>tues</t>
  </si>
  <si>
    <t>TUESDAY MORNING CORP</t>
  </si>
  <si>
    <t>wtw</t>
  </si>
  <si>
    <t>WEIGHT WATCHERS INTL INC</t>
  </si>
  <si>
    <t>From 01-01-2016 To 01-31-2016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</si>
</sst>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* #,##0.0000_);_(* \(#,##0.0000\);_(* &quot;-&quot;?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5" fontId="6" fillId="0" borderId="0" xfId="0" applyNumberFormat="1" applyFont="1" applyAlignment="1">
      <alignment horizontal="left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2" applyFont="1" applyAlignment="1">
      <alignment wrapText="1"/>
    </xf>
    <xf numFmtId="0" fontId="6" fillId="0" borderId="0" xfId="0" applyFont="1"/>
    <xf numFmtId="43" fontId="6" fillId="0" borderId="0" xfId="1" applyFont="1"/>
    <xf numFmtId="3" fontId="6" fillId="0" borderId="0" xfId="1" applyNumberFormat="1" applyFont="1"/>
    <xf numFmtId="0" fontId="6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" applyFont="1"/>
    <xf numFmtId="166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>
      <alignment horizontal="right"/>
    </xf>
    <xf numFmtId="43" fontId="6" fillId="3" borderId="0" xfId="1" applyFont="1" applyFill="1"/>
    <xf numFmtId="41" fontId="6" fillId="3" borderId="0" xfId="1" applyNumberFormat="1" applyFont="1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/>
    <xf numFmtId="15" fontId="0" fillId="0" borderId="0" xfId="0" applyNumberFormat="1"/>
    <xf numFmtId="0" fontId="0" fillId="0" borderId="0" xfId="0"/>
    <xf numFmtId="15" fontId="0" fillId="0" borderId="0" xfId="0" applyNumberFormat="1"/>
    <xf numFmtId="0" fontId="0" fillId="0" borderId="0" xfId="0"/>
    <xf numFmtId="15" fontId="0" fillId="0" borderId="0" xfId="0" applyNumberFormat="1"/>
    <xf numFmtId="0" fontId="0" fillId="0" borderId="0" xfId="0"/>
    <xf numFmtId="15" fontId="0" fillId="0" borderId="0" xfId="0" applyNumberFormat="1"/>
    <xf numFmtId="14" fontId="0" fillId="0" borderId="0" xfId="0" applyNumberFormat="1"/>
    <xf numFmtId="11" fontId="0" fillId="0" borderId="0" xfId="0" applyNumberFormat="1" applyAlignment="1">
      <alignment horizontal="left"/>
    </xf>
    <xf numFmtId="0" fontId="0" fillId="0" borderId="0" xfId="0"/>
    <xf numFmtId="3" fontId="0" fillId="0" borderId="0" xfId="0" applyNumberFormat="1"/>
    <xf numFmtId="3" fontId="6" fillId="0" borderId="0" xfId="0" applyNumberFormat="1" applyFont="1"/>
    <xf numFmtId="0" fontId="1" fillId="0" borderId="0" xfId="3"/>
    <xf numFmtId="0" fontId="1" fillId="0" borderId="0" xfId="4"/>
    <xf numFmtId="4" fontId="1" fillId="0" borderId="0" xfId="3" applyNumberFormat="1"/>
    <xf numFmtId="3" fontId="1" fillId="0" borderId="0" xfId="3" applyNumberFormat="1"/>
    <xf numFmtId="0" fontId="1" fillId="0" borderId="0" xfId="4" applyFont="1"/>
    <xf numFmtId="0" fontId="8" fillId="0" borderId="0" xfId="0" applyFont="1"/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5"/>
  </cellXfs>
  <cellStyles count="6">
    <cellStyle name="Comma" xfId="1" builtinId="3"/>
    <cellStyle name="Normal" xfId="0" builtinId="0"/>
    <cellStyle name="Normal 10" xfId="3"/>
    <cellStyle name="Normal 11" xfId="5"/>
    <cellStyle name="Normal 2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>
      <selection activeCell="C158" sqref="C158"/>
    </sheetView>
  </sheetViews>
  <sheetFormatPr defaultRowHeight="15" x14ac:dyDescent="0.25"/>
  <cols>
    <col min="1" max="1" width="11.85546875" customWidth="1"/>
    <col min="2" max="2" width="10.85546875" style="30" bestFit="1" customWidth="1"/>
    <col min="3" max="3" width="13.28515625" style="2" bestFit="1" customWidth="1"/>
    <col min="4" max="4" width="45.28515625" bestFit="1" customWidth="1"/>
    <col min="5" max="5" width="9.140625" style="1"/>
    <col min="6" max="6" width="14.28515625" style="1" bestFit="1" customWidth="1"/>
    <col min="7" max="7" width="9.28515625" style="1" bestFit="1" customWidth="1"/>
    <col min="8" max="8" width="14.28515625" style="1" bestFit="1" customWidth="1"/>
  </cols>
  <sheetData>
    <row r="1" spans="1:9" x14ac:dyDescent="0.25">
      <c r="A1" s="32" t="s">
        <v>0</v>
      </c>
      <c r="D1" s="32"/>
      <c r="I1" s="32"/>
    </row>
    <row r="2" spans="1:9" x14ac:dyDescent="0.25">
      <c r="A2" s="32" t="s">
        <v>1</v>
      </c>
      <c r="D2" s="32"/>
      <c r="I2" s="32"/>
    </row>
    <row r="3" spans="1:9" x14ac:dyDescent="0.25">
      <c r="A3" s="32" t="s">
        <v>258</v>
      </c>
      <c r="D3" s="32"/>
      <c r="I3" s="32"/>
    </row>
    <row r="4" spans="1:9" x14ac:dyDescent="0.25">
      <c r="A4" s="32" t="s">
        <v>3</v>
      </c>
      <c r="D4" s="32"/>
      <c r="I4" s="32"/>
    </row>
    <row r="5" spans="1:9" x14ac:dyDescent="0.25">
      <c r="A5" s="33">
        <v>42400</v>
      </c>
      <c r="D5" s="32"/>
      <c r="I5" s="32"/>
    </row>
    <row r="7" spans="1:9" x14ac:dyDescent="0.25">
      <c r="A7" s="32" t="s">
        <v>4</v>
      </c>
      <c r="D7" s="32"/>
      <c r="E7" s="1" t="s">
        <v>390</v>
      </c>
      <c r="F7" s="1" t="s">
        <v>5</v>
      </c>
      <c r="H7" s="1" t="s">
        <v>391</v>
      </c>
      <c r="I7" s="32" t="s">
        <v>6</v>
      </c>
    </row>
    <row r="8" spans="1:9" x14ac:dyDescent="0.25">
      <c r="A8" s="32" t="s">
        <v>7</v>
      </c>
      <c r="B8" s="30" t="s">
        <v>8</v>
      </c>
      <c r="C8" s="2" t="s">
        <v>9</v>
      </c>
      <c r="D8" s="32" t="s">
        <v>4</v>
      </c>
      <c r="E8" s="1" t="s">
        <v>392</v>
      </c>
      <c r="F8" s="1" t="s">
        <v>392</v>
      </c>
      <c r="G8" s="1" t="s">
        <v>393</v>
      </c>
      <c r="H8" s="1" t="s">
        <v>394</v>
      </c>
      <c r="I8" s="32" t="s">
        <v>10</v>
      </c>
    </row>
    <row r="9" spans="1:9" x14ac:dyDescent="0.25">
      <c r="A9" s="32" t="s">
        <v>11</v>
      </c>
      <c r="B9" s="30" t="s">
        <v>12</v>
      </c>
      <c r="C9" s="2" t="s">
        <v>395</v>
      </c>
      <c r="D9" s="32" t="s">
        <v>13</v>
      </c>
      <c r="E9" s="1" t="s">
        <v>396</v>
      </c>
      <c r="F9" s="1" t="s">
        <v>395</v>
      </c>
      <c r="G9" s="1" t="s">
        <v>396</v>
      </c>
      <c r="H9" s="1" t="s">
        <v>397</v>
      </c>
      <c r="I9" s="32" t="s">
        <v>14</v>
      </c>
    </row>
    <row r="11" spans="1:9" x14ac:dyDescent="0.25">
      <c r="A11" s="32" t="s">
        <v>15</v>
      </c>
      <c r="D11" s="32"/>
      <c r="I11" s="32"/>
    </row>
    <row r="12" spans="1:9" x14ac:dyDescent="0.25">
      <c r="A12" s="32" t="s">
        <v>13</v>
      </c>
      <c r="D12" s="32"/>
      <c r="I12" s="32"/>
    </row>
    <row r="13" spans="1:9" x14ac:dyDescent="0.25">
      <c r="A13" s="32" t="s">
        <v>16</v>
      </c>
      <c r="B13" s="30" t="s">
        <v>16</v>
      </c>
      <c r="D13" s="32" t="s">
        <v>17</v>
      </c>
      <c r="F13" s="1">
        <v>14715.01</v>
      </c>
      <c r="H13" s="1">
        <v>14715.01</v>
      </c>
      <c r="I13" s="32">
        <v>0.1</v>
      </c>
    </row>
    <row r="14" spans="1:9" x14ac:dyDescent="0.25">
      <c r="A14" s="32" t="s">
        <v>18</v>
      </c>
      <c r="B14" s="30" t="s">
        <v>18</v>
      </c>
      <c r="D14" s="32" t="s">
        <v>19</v>
      </c>
      <c r="F14" s="1">
        <v>2436.36</v>
      </c>
      <c r="H14" s="1">
        <v>2436.36</v>
      </c>
      <c r="I14" s="32">
        <v>0</v>
      </c>
    </row>
    <row r="15" spans="1:9" x14ac:dyDescent="0.25">
      <c r="A15" s="32"/>
      <c r="D15" s="32"/>
      <c r="F15" s="1" t="s">
        <v>398</v>
      </c>
      <c r="I15" s="32"/>
    </row>
    <row r="16" spans="1:9" x14ac:dyDescent="0.25">
      <c r="A16" s="32"/>
      <c r="D16" s="32"/>
      <c r="F16" s="1">
        <v>17151.37</v>
      </c>
      <c r="H16" s="1">
        <v>17151.37</v>
      </c>
      <c r="I16" s="32">
        <v>0.1</v>
      </c>
    </row>
    <row r="18" spans="1:9" x14ac:dyDescent="0.25">
      <c r="A18" s="32" t="s">
        <v>20</v>
      </c>
      <c r="D18" s="32"/>
      <c r="I18" s="32"/>
    </row>
    <row r="19" spans="1:9" x14ac:dyDescent="0.25">
      <c r="A19" s="32" t="s">
        <v>12</v>
      </c>
      <c r="D19" s="32"/>
      <c r="I19" s="32"/>
    </row>
    <row r="20" spans="1:9" x14ac:dyDescent="0.25">
      <c r="A20" s="32" t="s">
        <v>428</v>
      </c>
      <c r="B20" s="30" t="s">
        <v>429</v>
      </c>
      <c r="C20" s="2">
        <v>3459</v>
      </c>
      <c r="D20" s="32" t="s">
        <v>292</v>
      </c>
      <c r="E20" s="1">
        <v>14.54</v>
      </c>
      <c r="F20" s="1">
        <v>50294.21</v>
      </c>
      <c r="G20" s="1">
        <v>14.81</v>
      </c>
      <c r="H20" s="1">
        <v>51227.79</v>
      </c>
      <c r="I20" s="32">
        <v>0.2</v>
      </c>
    </row>
    <row r="21" spans="1:9" x14ac:dyDescent="0.25">
      <c r="A21" s="32" t="s">
        <v>21</v>
      </c>
      <c r="B21" s="31" t="s">
        <v>399</v>
      </c>
      <c r="C21" s="2">
        <v>12469</v>
      </c>
      <c r="D21" s="32" t="s">
        <v>22</v>
      </c>
      <c r="E21" s="1">
        <v>45.05</v>
      </c>
      <c r="F21" s="1">
        <v>561709.1</v>
      </c>
      <c r="G21" s="1">
        <v>38.94</v>
      </c>
      <c r="H21" s="1">
        <v>485542.9</v>
      </c>
      <c r="I21" s="32">
        <v>2.2999999999999998</v>
      </c>
    </row>
    <row r="22" spans="1:9" x14ac:dyDescent="0.25">
      <c r="A22" s="32" t="s">
        <v>23</v>
      </c>
      <c r="B22" s="30" t="s">
        <v>24</v>
      </c>
      <c r="C22" s="2">
        <v>7841</v>
      </c>
      <c r="D22" s="32" t="s">
        <v>25</v>
      </c>
      <c r="E22" s="1">
        <v>8.1999999999999993</v>
      </c>
      <c r="F22" s="1">
        <v>64329.63</v>
      </c>
      <c r="G22" s="1">
        <v>7.33</v>
      </c>
      <c r="H22" s="1">
        <v>57474.53</v>
      </c>
      <c r="I22" s="32">
        <v>0.3</v>
      </c>
    </row>
    <row r="23" spans="1:9" x14ac:dyDescent="0.25">
      <c r="A23" s="32" t="s">
        <v>329</v>
      </c>
      <c r="B23" s="41" t="s">
        <v>330</v>
      </c>
      <c r="C23" s="2">
        <v>23870</v>
      </c>
      <c r="D23" s="32" t="s">
        <v>331</v>
      </c>
      <c r="E23" s="1">
        <v>10.71</v>
      </c>
      <c r="F23" s="1">
        <v>255579.6</v>
      </c>
      <c r="G23" s="1">
        <v>10.8</v>
      </c>
      <c r="H23" s="1">
        <v>257796</v>
      </c>
      <c r="I23" s="32">
        <v>1.2</v>
      </c>
    </row>
    <row r="24" spans="1:9" x14ac:dyDescent="0.25">
      <c r="A24" s="32" t="s">
        <v>26</v>
      </c>
      <c r="B24" s="31" t="s">
        <v>430</v>
      </c>
      <c r="C24" s="2">
        <v>2566</v>
      </c>
      <c r="D24" s="32" t="s">
        <v>27</v>
      </c>
      <c r="E24" s="1">
        <v>56.28</v>
      </c>
      <c r="F24" s="1">
        <v>144406.5</v>
      </c>
      <c r="G24" s="1">
        <v>57.19</v>
      </c>
      <c r="H24" s="1">
        <v>146749.5</v>
      </c>
      <c r="I24" s="32">
        <v>0.7</v>
      </c>
    </row>
    <row r="25" spans="1:9" x14ac:dyDescent="0.25">
      <c r="A25" s="32" t="s">
        <v>400</v>
      </c>
      <c r="B25" s="41">
        <v>4.0100000000000002E+112</v>
      </c>
      <c r="C25" s="2">
        <v>2798</v>
      </c>
      <c r="D25" s="32" t="s">
        <v>401</v>
      </c>
      <c r="E25" s="1">
        <v>31.51</v>
      </c>
      <c r="F25" s="1">
        <v>88151.55</v>
      </c>
      <c r="G25" s="1">
        <v>30.12</v>
      </c>
      <c r="H25" s="1">
        <v>84275.76</v>
      </c>
      <c r="I25" s="32">
        <v>0.4</v>
      </c>
    </row>
    <row r="26" spans="1:9" x14ac:dyDescent="0.25">
      <c r="A26" s="32" t="s">
        <v>29</v>
      </c>
      <c r="B26" s="31" t="s">
        <v>354</v>
      </c>
      <c r="C26" s="2">
        <v>8722</v>
      </c>
      <c r="D26" s="32" t="s">
        <v>30</v>
      </c>
      <c r="E26" s="1">
        <v>9.18</v>
      </c>
      <c r="F26" s="1">
        <v>80052.259999999995</v>
      </c>
      <c r="G26" s="1">
        <v>2.7</v>
      </c>
      <c r="H26" s="1">
        <v>23549.4</v>
      </c>
      <c r="I26" s="32">
        <v>0.1</v>
      </c>
    </row>
    <row r="27" spans="1:9" x14ac:dyDescent="0.25">
      <c r="A27" s="32" t="s">
        <v>31</v>
      </c>
      <c r="B27" s="31" t="s">
        <v>431</v>
      </c>
      <c r="C27" s="2">
        <v>98999</v>
      </c>
      <c r="D27" s="32" t="s">
        <v>32</v>
      </c>
      <c r="E27" s="1">
        <v>2.11</v>
      </c>
      <c r="F27" s="1">
        <v>208680</v>
      </c>
      <c r="G27" s="1">
        <v>1.75</v>
      </c>
      <c r="H27" s="1">
        <v>173248.3</v>
      </c>
      <c r="I27" s="32">
        <v>0.8</v>
      </c>
    </row>
    <row r="28" spans="1:9" x14ac:dyDescent="0.25">
      <c r="A28" s="32" t="s">
        <v>259</v>
      </c>
      <c r="B28" s="31" t="s">
        <v>355</v>
      </c>
      <c r="C28" s="2">
        <v>6999</v>
      </c>
      <c r="D28" s="32" t="s">
        <v>260</v>
      </c>
      <c r="E28" s="1">
        <v>79.489999999999995</v>
      </c>
      <c r="F28" s="1">
        <v>556357.69999999995</v>
      </c>
      <c r="G28" s="1">
        <v>47.08</v>
      </c>
      <c r="H28" s="1">
        <v>329512.90000000002</v>
      </c>
      <c r="I28" s="32">
        <v>1.6</v>
      </c>
    </row>
    <row r="29" spans="1:9" x14ac:dyDescent="0.25">
      <c r="A29" s="32" t="s">
        <v>402</v>
      </c>
      <c r="B29" s="41" t="s">
        <v>403</v>
      </c>
      <c r="C29" s="2">
        <v>38423</v>
      </c>
      <c r="D29" s="32" t="s">
        <v>404</v>
      </c>
      <c r="E29" s="1">
        <v>10.51</v>
      </c>
      <c r="F29" s="1">
        <v>403767.5</v>
      </c>
      <c r="G29" s="1">
        <v>7.38</v>
      </c>
      <c r="H29" s="1">
        <v>283561.7</v>
      </c>
      <c r="I29" s="32">
        <v>1.4</v>
      </c>
    </row>
    <row r="30" spans="1:9" x14ac:dyDescent="0.25">
      <c r="A30" s="32" t="s">
        <v>332</v>
      </c>
      <c r="B30" s="31" t="s">
        <v>432</v>
      </c>
      <c r="C30" s="2">
        <v>56771</v>
      </c>
      <c r="D30" s="32" t="s">
        <v>333</v>
      </c>
      <c r="E30" s="1">
        <v>4.76</v>
      </c>
      <c r="F30" s="1">
        <v>270137.2</v>
      </c>
      <c r="G30" s="1">
        <v>3.62</v>
      </c>
      <c r="H30" s="1">
        <v>205511</v>
      </c>
      <c r="I30" s="32">
        <v>1</v>
      </c>
    </row>
    <row r="31" spans="1:9" x14ac:dyDescent="0.25">
      <c r="A31" s="32" t="s">
        <v>433</v>
      </c>
      <c r="B31" s="30">
        <v>77454106</v>
      </c>
      <c r="C31" s="2">
        <v>2489</v>
      </c>
      <c r="D31" s="32" t="s">
        <v>434</v>
      </c>
      <c r="E31" s="1">
        <v>40.29</v>
      </c>
      <c r="F31" s="1">
        <v>100276.6</v>
      </c>
      <c r="G31" s="1">
        <v>42.72</v>
      </c>
      <c r="H31" s="1">
        <v>106330.1</v>
      </c>
      <c r="I31" s="32">
        <v>0.5</v>
      </c>
    </row>
    <row r="32" spans="1:9" x14ac:dyDescent="0.25">
      <c r="A32" s="32" t="s">
        <v>269</v>
      </c>
      <c r="B32" s="30">
        <v>94235108</v>
      </c>
      <c r="C32" s="2">
        <v>20724</v>
      </c>
      <c r="D32" s="32" t="s">
        <v>270</v>
      </c>
      <c r="E32" s="1">
        <v>21.5</v>
      </c>
      <c r="F32" s="1">
        <v>445562.7</v>
      </c>
      <c r="G32" s="1">
        <v>17.66</v>
      </c>
      <c r="H32" s="1">
        <v>365985.8</v>
      </c>
      <c r="I32" s="32">
        <v>1.7</v>
      </c>
    </row>
    <row r="33" spans="1:9" x14ac:dyDescent="0.25">
      <c r="A33" s="32" t="s">
        <v>33</v>
      </c>
      <c r="B33" s="30" t="s">
        <v>34</v>
      </c>
      <c r="C33" s="2">
        <v>24534</v>
      </c>
      <c r="D33" s="32" t="s">
        <v>35</v>
      </c>
      <c r="E33" s="1">
        <v>22.72</v>
      </c>
      <c r="F33" s="1">
        <v>557317.69999999995</v>
      </c>
      <c r="G33" s="1">
        <v>17.16</v>
      </c>
      <c r="H33" s="1">
        <v>421003.4</v>
      </c>
      <c r="I33" s="32">
        <v>2</v>
      </c>
    </row>
    <row r="34" spans="1:9" x14ac:dyDescent="0.25">
      <c r="A34" s="32" t="s">
        <v>334</v>
      </c>
      <c r="B34" s="30" t="s">
        <v>335</v>
      </c>
      <c r="C34" s="2">
        <v>14412</v>
      </c>
      <c r="D34" s="32" t="s">
        <v>336</v>
      </c>
      <c r="E34" s="1">
        <v>12.76</v>
      </c>
      <c r="F34" s="1">
        <v>183864.8</v>
      </c>
      <c r="G34" s="1">
        <v>10.76</v>
      </c>
      <c r="H34" s="1">
        <v>155073.1</v>
      </c>
      <c r="I34" s="32">
        <v>0.7</v>
      </c>
    </row>
    <row r="35" spans="1:9" x14ac:dyDescent="0.25">
      <c r="A35" s="32" t="s">
        <v>36</v>
      </c>
      <c r="B35" s="30" t="s">
        <v>37</v>
      </c>
      <c r="C35" s="2">
        <v>11049</v>
      </c>
      <c r="D35" s="32" t="s">
        <v>38</v>
      </c>
      <c r="E35" s="1">
        <v>13.4</v>
      </c>
      <c r="F35" s="1">
        <v>148072.29999999999</v>
      </c>
      <c r="G35" s="1">
        <v>8.61</v>
      </c>
      <c r="H35" s="1">
        <v>95131.89</v>
      </c>
      <c r="I35" s="32">
        <v>0.5</v>
      </c>
    </row>
    <row r="36" spans="1:9" x14ac:dyDescent="0.25">
      <c r="A36" s="32" t="s">
        <v>39</v>
      </c>
      <c r="B36" s="41">
        <v>117000000</v>
      </c>
      <c r="C36" s="2">
        <v>4040</v>
      </c>
      <c r="D36" s="32" t="s">
        <v>40</v>
      </c>
      <c r="E36" s="1">
        <v>51.26</v>
      </c>
      <c r="F36" s="1">
        <v>207094.3</v>
      </c>
      <c r="G36" s="1">
        <v>39.85</v>
      </c>
      <c r="H36" s="1">
        <v>160994</v>
      </c>
      <c r="I36" s="32">
        <v>0.8</v>
      </c>
    </row>
    <row r="37" spans="1:9" x14ac:dyDescent="0.25">
      <c r="A37" s="32" t="s">
        <v>293</v>
      </c>
      <c r="B37" s="41">
        <v>120000000</v>
      </c>
      <c r="C37" s="2">
        <v>8892</v>
      </c>
      <c r="D37" s="32" t="s">
        <v>294</v>
      </c>
      <c r="E37" s="1">
        <v>18.55</v>
      </c>
      <c r="F37" s="1">
        <v>164931.29999999999</v>
      </c>
      <c r="G37" s="1">
        <v>13.08</v>
      </c>
      <c r="H37" s="1">
        <v>116307.4</v>
      </c>
      <c r="I37" s="32">
        <v>0.6</v>
      </c>
    </row>
    <row r="38" spans="1:9" x14ac:dyDescent="0.25">
      <c r="A38" s="32" t="s">
        <v>41</v>
      </c>
      <c r="B38" s="30" t="s">
        <v>42</v>
      </c>
      <c r="C38" s="2">
        <v>7422</v>
      </c>
      <c r="D38" s="32" t="s">
        <v>43</v>
      </c>
      <c r="E38" s="1">
        <v>20.25</v>
      </c>
      <c r="F38" s="1">
        <v>150315.5</v>
      </c>
      <c r="G38" s="1">
        <v>19.07</v>
      </c>
      <c r="H38" s="1">
        <v>141537.5</v>
      </c>
      <c r="I38" s="32">
        <v>0.7</v>
      </c>
    </row>
    <row r="39" spans="1:9" x14ac:dyDescent="0.25">
      <c r="A39" s="32" t="s">
        <v>295</v>
      </c>
      <c r="B39" s="41" t="s">
        <v>296</v>
      </c>
      <c r="C39" s="2">
        <v>4940</v>
      </c>
      <c r="D39" s="32" t="s">
        <v>297</v>
      </c>
      <c r="E39" s="1">
        <v>33.369999999999997</v>
      </c>
      <c r="F39" s="1">
        <v>164834.79999999999</v>
      </c>
      <c r="G39" s="1">
        <v>30.81</v>
      </c>
      <c r="H39" s="1">
        <v>152201.4</v>
      </c>
      <c r="I39" s="32">
        <v>0.7</v>
      </c>
    </row>
    <row r="40" spans="1:9" x14ac:dyDescent="0.25">
      <c r="A40" s="32" t="s">
        <v>356</v>
      </c>
      <c r="B40" s="41" t="s">
        <v>357</v>
      </c>
      <c r="C40" s="2">
        <v>31668</v>
      </c>
      <c r="D40" s="32" t="s">
        <v>44</v>
      </c>
      <c r="E40" s="1">
        <v>4.04</v>
      </c>
      <c r="F40" s="1">
        <v>127919.7</v>
      </c>
      <c r="G40" s="1">
        <v>3.31</v>
      </c>
      <c r="H40" s="1">
        <v>104821.1</v>
      </c>
      <c r="I40" s="32">
        <v>0.5</v>
      </c>
    </row>
    <row r="41" spans="1:9" x14ac:dyDescent="0.25">
      <c r="A41" s="32" t="s">
        <v>45</v>
      </c>
      <c r="B41" s="30" t="s">
        <v>46</v>
      </c>
      <c r="C41" s="2">
        <v>21502</v>
      </c>
      <c r="D41" s="32" t="s">
        <v>47</v>
      </c>
      <c r="E41" s="1">
        <v>23.62</v>
      </c>
      <c r="F41" s="1">
        <v>507910.40000000002</v>
      </c>
      <c r="G41" s="1">
        <v>8.3000000000000007</v>
      </c>
      <c r="H41" s="1">
        <v>178466.6</v>
      </c>
      <c r="I41" s="32">
        <v>0.9</v>
      </c>
    </row>
    <row r="42" spans="1:9" x14ac:dyDescent="0.25">
      <c r="A42" s="32" t="s">
        <v>337</v>
      </c>
      <c r="B42" s="41">
        <v>163000000</v>
      </c>
      <c r="C42" s="2">
        <v>2229</v>
      </c>
      <c r="D42" s="32" t="s">
        <v>48</v>
      </c>
      <c r="E42" s="1">
        <v>53.01</v>
      </c>
      <c r="F42" s="1">
        <v>118158.8</v>
      </c>
      <c r="G42" s="1">
        <v>48.3</v>
      </c>
      <c r="H42" s="1">
        <v>107660.7</v>
      </c>
      <c r="I42" s="32">
        <v>0.5</v>
      </c>
    </row>
    <row r="43" spans="1:9" x14ac:dyDescent="0.25">
      <c r="A43" s="32" t="s">
        <v>49</v>
      </c>
      <c r="B43" s="41">
        <v>191000000</v>
      </c>
      <c r="C43" s="2">
        <v>876</v>
      </c>
      <c r="D43" s="32" t="s">
        <v>50</v>
      </c>
      <c r="E43" s="1">
        <v>142.9</v>
      </c>
      <c r="F43" s="1">
        <v>125178.4</v>
      </c>
      <c r="G43" s="1">
        <v>175.9</v>
      </c>
      <c r="H43" s="1">
        <v>154088.4</v>
      </c>
      <c r="I43" s="32">
        <v>0.7</v>
      </c>
    </row>
    <row r="44" spans="1:9" x14ac:dyDescent="0.25">
      <c r="A44" s="32" t="s">
        <v>435</v>
      </c>
      <c r="B44" s="41">
        <v>204000000</v>
      </c>
      <c r="C44" s="2">
        <v>3260</v>
      </c>
      <c r="D44" s="32" t="s">
        <v>436</v>
      </c>
      <c r="E44" s="1">
        <v>32.99</v>
      </c>
      <c r="F44" s="1">
        <v>107536.1</v>
      </c>
      <c r="G44" s="1">
        <v>37.520000000000003</v>
      </c>
      <c r="H44" s="1">
        <v>122315.2</v>
      </c>
      <c r="I44" s="32">
        <v>0.6</v>
      </c>
    </row>
    <row r="45" spans="1:9" x14ac:dyDescent="0.25">
      <c r="A45" s="32" t="s">
        <v>51</v>
      </c>
      <c r="B45" s="41">
        <v>205000000</v>
      </c>
      <c r="C45" s="2">
        <v>19091</v>
      </c>
      <c r="D45" s="32" t="s">
        <v>52</v>
      </c>
      <c r="E45" s="1">
        <v>7.6</v>
      </c>
      <c r="F45" s="1">
        <v>145115.29999999999</v>
      </c>
      <c r="G45" s="1">
        <v>5.91</v>
      </c>
      <c r="H45" s="1">
        <v>112827.8</v>
      </c>
      <c r="I45" s="32">
        <v>0.5</v>
      </c>
    </row>
    <row r="46" spans="1:9" x14ac:dyDescent="0.25">
      <c r="A46" s="32" t="s">
        <v>53</v>
      </c>
      <c r="B46" s="41">
        <v>227000000</v>
      </c>
      <c r="C46" s="2">
        <v>42001</v>
      </c>
      <c r="D46" s="32" t="s">
        <v>54</v>
      </c>
      <c r="E46" s="1">
        <v>13.96</v>
      </c>
      <c r="F46" s="1">
        <v>586330.9</v>
      </c>
      <c r="G46" s="1">
        <v>9.2100000000000009</v>
      </c>
      <c r="H46" s="1">
        <v>386829.2</v>
      </c>
      <c r="I46" s="32">
        <v>1.8</v>
      </c>
    </row>
    <row r="47" spans="1:9" x14ac:dyDescent="0.25">
      <c r="A47" s="32" t="s">
        <v>55</v>
      </c>
      <c r="B47" s="41">
        <v>231000000</v>
      </c>
      <c r="C47" s="2">
        <v>245007</v>
      </c>
      <c r="D47" s="32" t="s">
        <v>56</v>
      </c>
      <c r="E47" s="1">
        <v>2.4700000000000002</v>
      </c>
      <c r="F47" s="1">
        <v>605451.1</v>
      </c>
      <c r="G47" s="1">
        <v>0.26</v>
      </c>
      <c r="H47" s="1">
        <v>64265.34</v>
      </c>
      <c r="I47" s="32">
        <v>0.3</v>
      </c>
    </row>
    <row r="48" spans="1:9" x14ac:dyDescent="0.25">
      <c r="A48" s="32" t="s">
        <v>57</v>
      </c>
      <c r="B48" s="30" t="s">
        <v>58</v>
      </c>
      <c r="C48" s="2">
        <v>7369</v>
      </c>
      <c r="D48" s="32" t="s">
        <v>59</v>
      </c>
      <c r="E48" s="1">
        <v>7.84</v>
      </c>
      <c r="F48" s="1">
        <v>57750.85</v>
      </c>
      <c r="G48" s="1">
        <v>7.7</v>
      </c>
      <c r="H48" s="1">
        <v>56741.3</v>
      </c>
      <c r="I48" s="32">
        <v>0.3</v>
      </c>
    </row>
    <row r="49" spans="1:9" x14ac:dyDescent="0.25">
      <c r="A49" s="32" t="s">
        <v>358</v>
      </c>
      <c r="B49" s="41">
        <v>234000000</v>
      </c>
      <c r="C49" s="2">
        <v>27170</v>
      </c>
      <c r="D49" s="32" t="s">
        <v>359</v>
      </c>
      <c r="E49" s="1">
        <v>8.92</v>
      </c>
      <c r="F49" s="1">
        <v>242300.4</v>
      </c>
      <c r="G49" s="1">
        <v>8.0299999999999994</v>
      </c>
      <c r="H49" s="1">
        <v>218175.1</v>
      </c>
      <c r="I49" s="32">
        <v>1</v>
      </c>
    </row>
    <row r="50" spans="1:9" x14ac:dyDescent="0.25">
      <c r="A50" s="32" t="s">
        <v>271</v>
      </c>
      <c r="B50" s="41">
        <v>245000000</v>
      </c>
      <c r="C50" s="2">
        <v>18083</v>
      </c>
      <c r="D50" s="32" t="s">
        <v>272</v>
      </c>
      <c r="E50" s="1">
        <v>15.42</v>
      </c>
      <c r="F50" s="1">
        <v>278812.7</v>
      </c>
      <c r="G50" s="1">
        <v>15.84</v>
      </c>
      <c r="H50" s="1">
        <v>286434.7</v>
      </c>
      <c r="I50" s="32">
        <v>1.4</v>
      </c>
    </row>
    <row r="51" spans="1:9" x14ac:dyDescent="0.25">
      <c r="A51" s="32" t="s">
        <v>60</v>
      </c>
      <c r="B51" s="41">
        <v>250000000</v>
      </c>
      <c r="C51" s="2">
        <v>4229</v>
      </c>
      <c r="D51" s="32" t="s">
        <v>61</v>
      </c>
      <c r="E51" s="1">
        <v>20.91</v>
      </c>
      <c r="F51" s="1">
        <v>88442.35</v>
      </c>
      <c r="G51" s="1">
        <v>15.34</v>
      </c>
      <c r="H51" s="1">
        <v>64872.86</v>
      </c>
      <c r="I51" s="32">
        <v>0.3</v>
      </c>
    </row>
    <row r="52" spans="1:9" x14ac:dyDescent="0.25">
      <c r="A52" s="32" t="s">
        <v>62</v>
      </c>
      <c r="B52" s="41" t="s">
        <v>63</v>
      </c>
      <c r="C52" s="2">
        <v>5700</v>
      </c>
      <c r="D52" s="32" t="s">
        <v>64</v>
      </c>
      <c r="E52" s="1">
        <v>13.11</v>
      </c>
      <c r="F52" s="1">
        <v>74754.36</v>
      </c>
      <c r="G52" s="1">
        <v>8.09</v>
      </c>
      <c r="H52" s="1">
        <v>46113</v>
      </c>
      <c r="I52" s="32">
        <v>0.2</v>
      </c>
    </row>
    <row r="53" spans="1:9" x14ac:dyDescent="0.25">
      <c r="A53" s="32" t="s">
        <v>261</v>
      </c>
      <c r="B53" s="41">
        <v>267000000</v>
      </c>
      <c r="C53" s="2">
        <v>70282</v>
      </c>
      <c r="D53" s="32" t="s">
        <v>262</v>
      </c>
      <c r="E53" s="1">
        <v>2.06</v>
      </c>
      <c r="F53" s="1">
        <v>144655.79999999999</v>
      </c>
      <c r="G53" s="1">
        <v>1.2</v>
      </c>
      <c r="H53" s="1">
        <v>84338.4</v>
      </c>
      <c r="I53" s="32">
        <v>0.4</v>
      </c>
    </row>
    <row r="54" spans="1:9" x14ac:dyDescent="0.25">
      <c r="A54" s="32" t="s">
        <v>65</v>
      </c>
      <c r="B54" s="41" t="s">
        <v>66</v>
      </c>
      <c r="C54" s="2">
        <v>40590</v>
      </c>
      <c r="D54" s="32" t="s">
        <v>67</v>
      </c>
      <c r="E54" s="1">
        <v>4.7</v>
      </c>
      <c r="F54" s="1">
        <v>190760.7</v>
      </c>
      <c r="G54" s="1">
        <v>1.21</v>
      </c>
      <c r="H54" s="1">
        <v>49113.9</v>
      </c>
      <c r="I54" s="32">
        <v>0.2</v>
      </c>
    </row>
    <row r="55" spans="1:9" x14ac:dyDescent="0.25">
      <c r="A55" s="32" t="s">
        <v>405</v>
      </c>
      <c r="B55" s="41">
        <v>269000000</v>
      </c>
      <c r="C55" s="2">
        <v>2174</v>
      </c>
      <c r="D55" s="32" t="s">
        <v>406</v>
      </c>
      <c r="E55" s="1">
        <v>12.7</v>
      </c>
      <c r="F55" s="1">
        <v>27618.19</v>
      </c>
      <c r="G55" s="1">
        <v>12.12</v>
      </c>
      <c r="H55" s="1">
        <v>26348.880000000001</v>
      </c>
      <c r="I55" s="32">
        <v>0.1</v>
      </c>
    </row>
    <row r="56" spans="1:9" x14ac:dyDescent="0.25">
      <c r="A56" s="32" t="s">
        <v>68</v>
      </c>
      <c r="B56" s="41">
        <v>293000000</v>
      </c>
      <c r="C56" s="2">
        <v>17085</v>
      </c>
      <c r="D56" s="32" t="s">
        <v>69</v>
      </c>
      <c r="E56" s="1">
        <v>26.92</v>
      </c>
      <c r="F56" s="1">
        <v>460009</v>
      </c>
      <c r="G56" s="1">
        <v>22.92</v>
      </c>
      <c r="H56" s="1">
        <v>391588.2</v>
      </c>
      <c r="I56" s="32">
        <v>1.9</v>
      </c>
    </row>
    <row r="57" spans="1:9" x14ac:dyDescent="0.25">
      <c r="A57" s="32" t="s">
        <v>70</v>
      </c>
      <c r="B57" s="41" t="s">
        <v>71</v>
      </c>
      <c r="C57" s="2">
        <v>19971</v>
      </c>
      <c r="D57" s="32" t="s">
        <v>72</v>
      </c>
      <c r="E57" s="1">
        <v>6.26</v>
      </c>
      <c r="F57" s="1">
        <v>124924.6</v>
      </c>
      <c r="G57" s="1">
        <v>3.35</v>
      </c>
      <c r="H57" s="1">
        <v>66902.850000000006</v>
      </c>
      <c r="I57" s="32">
        <v>0.3</v>
      </c>
    </row>
    <row r="58" spans="1:9" x14ac:dyDescent="0.25">
      <c r="A58" s="32" t="s">
        <v>360</v>
      </c>
      <c r="B58" s="30" t="s">
        <v>361</v>
      </c>
      <c r="C58" s="2">
        <v>16282</v>
      </c>
      <c r="D58" s="32" t="s">
        <v>362</v>
      </c>
      <c r="E58" s="1">
        <v>9.14</v>
      </c>
      <c r="F58" s="1">
        <v>148845.20000000001</v>
      </c>
      <c r="G58" s="1">
        <v>7.13</v>
      </c>
      <c r="H58" s="1">
        <v>116090.7</v>
      </c>
      <c r="I58" s="32">
        <v>0.6</v>
      </c>
    </row>
    <row r="59" spans="1:9" x14ac:dyDescent="0.25">
      <c r="A59" s="32" t="s">
        <v>338</v>
      </c>
      <c r="B59" s="41">
        <v>296000000</v>
      </c>
      <c r="C59" s="2">
        <v>16268</v>
      </c>
      <c r="D59" s="32" t="s">
        <v>339</v>
      </c>
      <c r="E59" s="1">
        <v>3.96</v>
      </c>
      <c r="F59" s="1">
        <v>64440.17</v>
      </c>
      <c r="G59" s="1">
        <v>2.65</v>
      </c>
      <c r="H59" s="1">
        <v>43110.2</v>
      </c>
      <c r="I59" s="32">
        <v>0.2</v>
      </c>
    </row>
    <row r="60" spans="1:9" x14ac:dyDescent="0.25">
      <c r="A60" s="32" t="s">
        <v>73</v>
      </c>
      <c r="B60" s="41">
        <v>298000000</v>
      </c>
      <c r="C60" s="2">
        <v>2414</v>
      </c>
      <c r="D60" s="32" t="s">
        <v>74</v>
      </c>
      <c r="E60" s="1">
        <v>27.57</v>
      </c>
      <c r="F60" s="1">
        <v>66553.740000000005</v>
      </c>
      <c r="G60" s="1">
        <v>26.7</v>
      </c>
      <c r="H60" s="1">
        <v>64453.8</v>
      </c>
      <c r="I60" s="32">
        <v>0.3</v>
      </c>
    </row>
    <row r="61" spans="1:9" x14ac:dyDescent="0.25">
      <c r="A61" s="32" t="s">
        <v>273</v>
      </c>
      <c r="B61" s="41">
        <v>299000000</v>
      </c>
      <c r="C61" s="2">
        <v>1137</v>
      </c>
      <c r="D61" s="32" t="s">
        <v>274</v>
      </c>
      <c r="E61" s="1">
        <v>63.64</v>
      </c>
      <c r="F61" s="1">
        <v>72356.11</v>
      </c>
      <c r="G61" s="1">
        <v>79.77</v>
      </c>
      <c r="H61" s="1">
        <v>90698.49</v>
      </c>
      <c r="I61" s="32">
        <v>0.4</v>
      </c>
    </row>
    <row r="62" spans="1:9" x14ac:dyDescent="0.25">
      <c r="A62" s="32" t="s">
        <v>75</v>
      </c>
      <c r="B62" s="41" t="s">
        <v>76</v>
      </c>
      <c r="C62" s="2">
        <v>5700</v>
      </c>
      <c r="D62" s="32" t="s">
        <v>77</v>
      </c>
      <c r="E62" s="1">
        <v>51.15</v>
      </c>
      <c r="F62" s="1">
        <v>291537.90000000002</v>
      </c>
      <c r="G62" s="1">
        <v>45.17</v>
      </c>
      <c r="H62" s="1">
        <v>257469</v>
      </c>
      <c r="I62" s="32">
        <v>1.2</v>
      </c>
    </row>
    <row r="63" spans="1:9" x14ac:dyDescent="0.25">
      <c r="A63" s="32" t="s">
        <v>363</v>
      </c>
      <c r="B63" s="30" t="s">
        <v>364</v>
      </c>
      <c r="C63" s="2">
        <v>4489</v>
      </c>
      <c r="D63" s="32" t="s">
        <v>365</v>
      </c>
      <c r="E63" s="1">
        <v>17.02</v>
      </c>
      <c r="F63" s="1">
        <v>76386.62</v>
      </c>
      <c r="G63" s="1">
        <v>13.74</v>
      </c>
      <c r="H63" s="1">
        <v>61678.86</v>
      </c>
      <c r="I63" s="32">
        <v>0.3</v>
      </c>
    </row>
    <row r="64" spans="1:9" x14ac:dyDescent="0.25">
      <c r="A64" s="32" t="s">
        <v>298</v>
      </c>
      <c r="B64" s="41" t="s">
        <v>299</v>
      </c>
      <c r="C64" s="2">
        <v>10046</v>
      </c>
      <c r="D64" s="32" t="s">
        <v>300</v>
      </c>
      <c r="E64" s="1">
        <v>5.67</v>
      </c>
      <c r="F64" s="1">
        <v>56947.76</v>
      </c>
      <c r="G64" s="1">
        <v>4.66</v>
      </c>
      <c r="H64" s="1">
        <v>46814.36</v>
      </c>
      <c r="I64" s="32">
        <v>0.2</v>
      </c>
    </row>
    <row r="65" spans="1:9" x14ac:dyDescent="0.25">
      <c r="A65" s="32" t="s">
        <v>275</v>
      </c>
      <c r="B65" s="30" t="s">
        <v>276</v>
      </c>
      <c r="C65" s="2">
        <v>28965</v>
      </c>
      <c r="D65" s="32" t="s">
        <v>277</v>
      </c>
      <c r="E65" s="1">
        <v>2.83</v>
      </c>
      <c r="F65" s="1">
        <v>82083.78</v>
      </c>
      <c r="G65" s="1">
        <v>2.76</v>
      </c>
      <c r="H65" s="1">
        <v>79943.399999999994</v>
      </c>
      <c r="I65" s="32">
        <v>0.4</v>
      </c>
    </row>
    <row r="66" spans="1:9" x14ac:dyDescent="0.25">
      <c r="A66" s="32" t="s">
        <v>78</v>
      </c>
      <c r="B66" s="30" t="s">
        <v>79</v>
      </c>
      <c r="C66" s="2">
        <v>5185</v>
      </c>
      <c r="D66" s="32" t="s">
        <v>80</v>
      </c>
      <c r="E66" s="1">
        <v>29.52</v>
      </c>
      <c r="F66" s="1">
        <v>153077.79999999999</v>
      </c>
      <c r="G66" s="1">
        <v>24.74</v>
      </c>
      <c r="H66" s="1">
        <v>128276.9</v>
      </c>
      <c r="I66" s="32">
        <v>0.6</v>
      </c>
    </row>
    <row r="67" spans="1:9" x14ac:dyDescent="0.25">
      <c r="A67" s="32" t="s">
        <v>407</v>
      </c>
      <c r="B67" s="41">
        <v>315000000</v>
      </c>
      <c r="C67" s="2">
        <v>10659</v>
      </c>
      <c r="D67" s="32" t="s">
        <v>408</v>
      </c>
      <c r="E67" s="1">
        <v>12.09</v>
      </c>
      <c r="F67" s="1">
        <v>128880.1</v>
      </c>
      <c r="G67" s="1">
        <v>9.2899999999999991</v>
      </c>
      <c r="H67" s="1">
        <v>99022.11</v>
      </c>
      <c r="I67" s="32">
        <v>0.5</v>
      </c>
    </row>
    <row r="68" spans="1:9" x14ac:dyDescent="0.25">
      <c r="A68" s="32" t="s">
        <v>81</v>
      </c>
      <c r="B68" s="41">
        <v>316000000</v>
      </c>
      <c r="C68" s="2">
        <v>20842</v>
      </c>
      <c r="D68" s="32" t="s">
        <v>82</v>
      </c>
      <c r="E68" s="1">
        <v>4.5999999999999996</v>
      </c>
      <c r="F68" s="1">
        <v>95771.39</v>
      </c>
      <c r="G68" s="1">
        <v>2.57</v>
      </c>
      <c r="H68" s="1">
        <v>53563.94</v>
      </c>
      <c r="I68" s="32">
        <v>0.3</v>
      </c>
    </row>
    <row r="69" spans="1:9" x14ac:dyDescent="0.25">
      <c r="A69" s="32" t="s">
        <v>366</v>
      </c>
      <c r="B69" s="41">
        <v>357000000</v>
      </c>
      <c r="C69" s="2">
        <v>9924</v>
      </c>
      <c r="D69" s="32" t="s">
        <v>367</v>
      </c>
      <c r="E69" s="1">
        <v>21.95</v>
      </c>
      <c r="F69" s="1">
        <v>217797.4</v>
      </c>
      <c r="G69" s="1">
        <v>19.05</v>
      </c>
      <c r="H69" s="1">
        <v>189052.2</v>
      </c>
      <c r="I69" s="32">
        <v>0.9</v>
      </c>
    </row>
    <row r="70" spans="1:9" x14ac:dyDescent="0.25">
      <c r="A70" s="32" t="s">
        <v>368</v>
      </c>
      <c r="B70" s="41">
        <v>303000000</v>
      </c>
      <c r="C70" s="2">
        <v>8529</v>
      </c>
      <c r="D70" s="32" t="s">
        <v>369</v>
      </c>
      <c r="E70" s="1">
        <v>37</v>
      </c>
      <c r="F70" s="1">
        <v>315589.7</v>
      </c>
      <c r="G70" s="1">
        <v>33.89</v>
      </c>
      <c r="H70" s="1">
        <v>289047.8</v>
      </c>
      <c r="I70" s="32">
        <v>1.4</v>
      </c>
    </row>
    <row r="71" spans="1:9" x14ac:dyDescent="0.25">
      <c r="A71" s="32" t="s">
        <v>84</v>
      </c>
      <c r="B71" s="41">
        <v>363000000</v>
      </c>
      <c r="C71" s="2">
        <v>10200</v>
      </c>
      <c r="D71" s="32" t="s">
        <v>85</v>
      </c>
      <c r="E71" s="1">
        <v>3.71</v>
      </c>
      <c r="F71" s="1">
        <v>37812.42</v>
      </c>
      <c r="G71" s="1">
        <v>1.41</v>
      </c>
      <c r="H71" s="1">
        <v>14382</v>
      </c>
      <c r="I71" s="32">
        <v>0.1</v>
      </c>
    </row>
    <row r="72" spans="1:9" x14ac:dyDescent="0.25">
      <c r="A72" s="32" t="s">
        <v>302</v>
      </c>
      <c r="B72" s="41">
        <v>372000000</v>
      </c>
      <c r="C72" s="2">
        <v>6647</v>
      </c>
      <c r="D72" s="32" t="s">
        <v>303</v>
      </c>
      <c r="E72" s="1">
        <v>9.8000000000000007</v>
      </c>
      <c r="F72" s="1">
        <v>65126.64</v>
      </c>
      <c r="G72" s="1">
        <v>5.29</v>
      </c>
      <c r="H72" s="1">
        <v>35162.629999999997</v>
      </c>
      <c r="I72" s="32">
        <v>0.2</v>
      </c>
    </row>
    <row r="73" spans="1:9" x14ac:dyDescent="0.25">
      <c r="A73" s="32" t="s">
        <v>86</v>
      </c>
      <c r="B73" s="41">
        <v>402000000</v>
      </c>
      <c r="C73" s="2">
        <v>21454</v>
      </c>
      <c r="D73" s="32" t="s">
        <v>87</v>
      </c>
      <c r="E73" s="1">
        <v>5.52</v>
      </c>
      <c r="F73" s="1">
        <v>118529.2</v>
      </c>
      <c r="G73" s="1">
        <v>4.8</v>
      </c>
      <c r="H73" s="1">
        <v>102979.2</v>
      </c>
      <c r="I73" s="32">
        <v>0.5</v>
      </c>
    </row>
    <row r="74" spans="1:9" x14ac:dyDescent="0.25">
      <c r="A74" s="32" t="s">
        <v>88</v>
      </c>
      <c r="B74" s="41">
        <v>404000000</v>
      </c>
      <c r="C74" s="2">
        <v>25483</v>
      </c>
      <c r="D74" s="32" t="s">
        <v>89</v>
      </c>
      <c r="E74" s="1">
        <v>17.18</v>
      </c>
      <c r="F74" s="1">
        <v>437903.6</v>
      </c>
      <c r="G74" s="1">
        <v>11.65</v>
      </c>
      <c r="H74" s="1">
        <v>296877</v>
      </c>
      <c r="I74" s="32">
        <v>1.4</v>
      </c>
    </row>
    <row r="75" spans="1:9" x14ac:dyDescent="0.25">
      <c r="A75" s="32" t="s">
        <v>278</v>
      </c>
      <c r="B75" s="41" t="s">
        <v>279</v>
      </c>
      <c r="C75" s="2">
        <v>3347</v>
      </c>
      <c r="D75" s="32" t="s">
        <v>280</v>
      </c>
      <c r="E75" s="1">
        <v>22.99</v>
      </c>
      <c r="F75" s="1">
        <v>76935.89</v>
      </c>
      <c r="G75" s="1">
        <v>20.53</v>
      </c>
      <c r="H75" s="1">
        <v>68713.91</v>
      </c>
      <c r="I75" s="32">
        <v>0.3</v>
      </c>
    </row>
    <row r="76" spans="1:9" x14ac:dyDescent="0.25">
      <c r="A76" s="32" t="s">
        <v>90</v>
      </c>
      <c r="B76" s="41" t="s">
        <v>91</v>
      </c>
      <c r="C76" s="2">
        <v>10200</v>
      </c>
      <c r="D76" s="32" t="s">
        <v>92</v>
      </c>
      <c r="E76" s="1">
        <v>18.309999999999999</v>
      </c>
      <c r="F76" s="1">
        <v>186740.6</v>
      </c>
      <c r="G76" s="1">
        <v>17.95</v>
      </c>
      <c r="H76" s="1">
        <v>183090</v>
      </c>
      <c r="I76" s="32">
        <v>0.9</v>
      </c>
    </row>
    <row r="77" spans="1:9" x14ac:dyDescent="0.25">
      <c r="A77" s="32" t="s">
        <v>409</v>
      </c>
      <c r="B77" s="41">
        <v>416000000</v>
      </c>
      <c r="C77" s="2">
        <v>25219</v>
      </c>
      <c r="D77" s="32" t="s">
        <v>410</v>
      </c>
      <c r="E77" s="1">
        <v>9.58</v>
      </c>
      <c r="F77" s="1">
        <v>241586.5</v>
      </c>
      <c r="G77" s="1">
        <v>6.44</v>
      </c>
      <c r="H77" s="1">
        <v>162410.4</v>
      </c>
      <c r="I77" s="32">
        <v>0.8</v>
      </c>
    </row>
    <row r="78" spans="1:9" x14ac:dyDescent="0.25">
      <c r="A78" s="32" t="s">
        <v>304</v>
      </c>
      <c r="B78" s="41" t="s">
        <v>305</v>
      </c>
      <c r="C78" s="2">
        <v>5262</v>
      </c>
      <c r="D78" s="32" t="s">
        <v>306</v>
      </c>
      <c r="E78" s="1">
        <v>22.28</v>
      </c>
      <c r="F78" s="1">
        <v>117218.9</v>
      </c>
      <c r="G78" s="1">
        <v>20.48</v>
      </c>
      <c r="H78" s="1">
        <v>107765.8</v>
      </c>
      <c r="I78" s="32">
        <v>0.5</v>
      </c>
    </row>
    <row r="79" spans="1:9" x14ac:dyDescent="0.25">
      <c r="A79" s="32" t="s">
        <v>370</v>
      </c>
      <c r="B79" s="41">
        <v>441000000</v>
      </c>
      <c r="C79" s="2">
        <v>23372</v>
      </c>
      <c r="D79" s="32" t="s">
        <v>371</v>
      </c>
      <c r="E79" s="1">
        <v>17.41</v>
      </c>
      <c r="F79" s="1">
        <v>406992.2</v>
      </c>
      <c r="G79" s="1">
        <v>9.6999999999999993</v>
      </c>
      <c r="H79" s="1">
        <v>226708.4</v>
      </c>
      <c r="I79" s="32">
        <v>1.1000000000000001</v>
      </c>
    </row>
    <row r="80" spans="1:9" x14ac:dyDescent="0.25">
      <c r="A80" s="32" t="s">
        <v>93</v>
      </c>
      <c r="B80" s="41">
        <v>452000000</v>
      </c>
      <c r="C80" s="2">
        <v>12346</v>
      </c>
      <c r="D80" s="32" t="s">
        <v>94</v>
      </c>
      <c r="E80" s="1">
        <v>5.68</v>
      </c>
      <c r="F80" s="1">
        <v>70115.399999999994</v>
      </c>
      <c r="G80" s="1">
        <v>3.86</v>
      </c>
      <c r="H80" s="1">
        <v>47655.56</v>
      </c>
      <c r="I80" s="32">
        <v>0.2</v>
      </c>
    </row>
    <row r="81" spans="1:9" x14ac:dyDescent="0.25">
      <c r="A81" s="32" t="s">
        <v>95</v>
      </c>
      <c r="B81" s="41" t="s">
        <v>96</v>
      </c>
      <c r="C81" s="2">
        <v>3715</v>
      </c>
      <c r="D81" s="32" t="s">
        <v>97</v>
      </c>
      <c r="E81" s="1">
        <v>37.69</v>
      </c>
      <c r="F81" s="1">
        <v>140007.1</v>
      </c>
      <c r="G81" s="1">
        <v>29.91</v>
      </c>
      <c r="H81" s="1">
        <v>111115.7</v>
      </c>
      <c r="I81" s="32">
        <v>0.5</v>
      </c>
    </row>
    <row r="82" spans="1:9" x14ac:dyDescent="0.25">
      <c r="A82" s="32" t="s">
        <v>437</v>
      </c>
      <c r="B82" s="41">
        <v>457000000</v>
      </c>
      <c r="C82" s="2">
        <v>1572</v>
      </c>
      <c r="D82" s="32" t="s">
        <v>438</v>
      </c>
      <c r="E82" s="1">
        <v>39.229999999999997</v>
      </c>
      <c r="F82" s="1">
        <v>61672.08</v>
      </c>
      <c r="G82" s="1">
        <v>38.36</v>
      </c>
      <c r="H82" s="1">
        <v>60301.919999999998</v>
      </c>
      <c r="I82" s="32">
        <v>0.3</v>
      </c>
    </row>
    <row r="83" spans="1:9" x14ac:dyDescent="0.25">
      <c r="A83" s="32" t="s">
        <v>98</v>
      </c>
      <c r="B83" s="41" t="s">
        <v>99</v>
      </c>
      <c r="C83" s="2">
        <v>78843</v>
      </c>
      <c r="D83" s="32" t="s">
        <v>100</v>
      </c>
      <c r="E83" s="1">
        <v>8.08</v>
      </c>
      <c r="F83" s="1">
        <v>636671.69999999995</v>
      </c>
      <c r="G83" s="1">
        <v>6.68</v>
      </c>
      <c r="H83" s="1">
        <v>526671.19999999995</v>
      </c>
      <c r="I83" s="32">
        <v>2.5</v>
      </c>
    </row>
    <row r="84" spans="1:9" x14ac:dyDescent="0.25">
      <c r="A84" s="32" t="s">
        <v>101</v>
      </c>
      <c r="B84" s="41" t="s">
        <v>102</v>
      </c>
      <c r="C84" s="2">
        <v>4844</v>
      </c>
      <c r="D84" s="32" t="s">
        <v>103</v>
      </c>
      <c r="E84" s="1">
        <v>11.12</v>
      </c>
      <c r="F84" s="1">
        <v>53848.81</v>
      </c>
      <c r="G84" s="1">
        <v>3.34</v>
      </c>
      <c r="H84" s="1">
        <v>16178.96</v>
      </c>
      <c r="I84" s="32">
        <v>0.1</v>
      </c>
    </row>
    <row r="85" spans="1:9" x14ac:dyDescent="0.25">
      <c r="A85" s="32" t="s">
        <v>263</v>
      </c>
      <c r="B85" s="30" t="s">
        <v>264</v>
      </c>
      <c r="C85" s="2">
        <v>8433</v>
      </c>
      <c r="D85" s="32" t="s">
        <v>265</v>
      </c>
      <c r="E85" s="1">
        <v>11.23</v>
      </c>
      <c r="F85" s="1">
        <v>94733.83</v>
      </c>
      <c r="G85" s="1">
        <v>8.06</v>
      </c>
      <c r="H85" s="1">
        <v>67969.98</v>
      </c>
      <c r="I85" s="32">
        <v>0.3</v>
      </c>
    </row>
    <row r="86" spans="1:9" x14ac:dyDescent="0.25">
      <c r="A86" s="32" t="s">
        <v>340</v>
      </c>
      <c r="B86" s="30" t="s">
        <v>341</v>
      </c>
      <c r="C86" s="2">
        <v>11943</v>
      </c>
      <c r="D86" s="32" t="s">
        <v>342</v>
      </c>
      <c r="E86" s="1">
        <v>10.32</v>
      </c>
      <c r="F86" s="1">
        <v>123207.8</v>
      </c>
      <c r="G86" s="1">
        <v>8.2100000000000009</v>
      </c>
      <c r="H86" s="1">
        <v>98052.03</v>
      </c>
      <c r="I86" s="32">
        <v>0.5</v>
      </c>
    </row>
    <row r="87" spans="1:9" x14ac:dyDescent="0.25">
      <c r="A87" s="32" t="s">
        <v>104</v>
      </c>
      <c r="B87" s="30" t="s">
        <v>105</v>
      </c>
      <c r="C87" s="2">
        <v>6059</v>
      </c>
      <c r="D87" s="32" t="s">
        <v>106</v>
      </c>
      <c r="E87" s="1">
        <v>11.79</v>
      </c>
      <c r="F87" s="1">
        <v>71465.899999999994</v>
      </c>
      <c r="G87" s="1">
        <v>11.69</v>
      </c>
      <c r="H87" s="1">
        <v>70829.710000000006</v>
      </c>
      <c r="I87" s="32">
        <v>0.3</v>
      </c>
    </row>
    <row r="88" spans="1:9" x14ac:dyDescent="0.25">
      <c r="A88" s="32" t="s">
        <v>107</v>
      </c>
      <c r="B88" s="41">
        <v>466000000</v>
      </c>
      <c r="C88" s="2">
        <v>7100</v>
      </c>
      <c r="D88" s="32" t="s">
        <v>108</v>
      </c>
      <c r="E88" s="1">
        <v>97.16</v>
      </c>
      <c r="F88" s="1">
        <v>689805.5</v>
      </c>
      <c r="G88" s="1">
        <v>77.64</v>
      </c>
      <c r="H88" s="1">
        <v>551244</v>
      </c>
      <c r="I88" s="32">
        <v>2.6</v>
      </c>
    </row>
    <row r="89" spans="1:9" x14ac:dyDescent="0.25">
      <c r="A89" s="32" t="s">
        <v>266</v>
      </c>
      <c r="B89" s="41">
        <v>4.7011999999999999E+110</v>
      </c>
      <c r="C89" s="2">
        <v>16330</v>
      </c>
      <c r="D89" s="32" t="s">
        <v>267</v>
      </c>
      <c r="E89" s="1">
        <v>8.92</v>
      </c>
      <c r="F89" s="1">
        <v>145681.60000000001</v>
      </c>
      <c r="G89" s="1">
        <v>7.45</v>
      </c>
      <c r="H89" s="1">
        <v>121658.5</v>
      </c>
      <c r="I89" s="32">
        <v>0.6</v>
      </c>
    </row>
    <row r="90" spans="1:9" x14ac:dyDescent="0.25">
      <c r="A90" s="32" t="s">
        <v>109</v>
      </c>
      <c r="B90" s="41">
        <v>484000000</v>
      </c>
      <c r="C90" s="2">
        <v>1824</v>
      </c>
      <c r="D90" s="32" t="s">
        <v>110</v>
      </c>
      <c r="E90" s="1">
        <v>41.99</v>
      </c>
      <c r="F90" s="1">
        <v>76585.2</v>
      </c>
      <c r="G90" s="1">
        <v>39.840000000000003</v>
      </c>
      <c r="H90" s="1">
        <v>72668.160000000003</v>
      </c>
      <c r="I90" s="32">
        <v>0.3</v>
      </c>
    </row>
    <row r="91" spans="1:9" x14ac:dyDescent="0.25">
      <c r="A91" s="32" t="s">
        <v>111</v>
      </c>
      <c r="B91" s="41" t="s">
        <v>112</v>
      </c>
      <c r="C91" s="2">
        <v>15866</v>
      </c>
      <c r="D91" s="32" t="s">
        <v>113</v>
      </c>
      <c r="E91" s="1">
        <v>26.6</v>
      </c>
      <c r="F91" s="1">
        <v>422058.9</v>
      </c>
      <c r="G91" s="1">
        <v>6.22</v>
      </c>
      <c r="H91" s="1">
        <v>98686.52</v>
      </c>
      <c r="I91" s="32">
        <v>0.5</v>
      </c>
    </row>
    <row r="92" spans="1:9" x14ac:dyDescent="0.25">
      <c r="A92" s="32" t="s">
        <v>308</v>
      </c>
      <c r="B92" s="30" t="s">
        <v>309</v>
      </c>
      <c r="C92" s="2">
        <v>11574</v>
      </c>
      <c r="D92" s="32" t="s">
        <v>310</v>
      </c>
      <c r="E92" s="1">
        <v>20.86</v>
      </c>
      <c r="F92" s="1">
        <v>241467.9</v>
      </c>
      <c r="G92" s="1">
        <v>16.93</v>
      </c>
      <c r="H92" s="1">
        <v>195947.8</v>
      </c>
      <c r="I92" s="32">
        <v>0.9</v>
      </c>
    </row>
    <row r="93" spans="1:9" x14ac:dyDescent="0.25">
      <c r="A93" s="32" t="s">
        <v>114</v>
      </c>
      <c r="B93" s="41">
        <v>501000000</v>
      </c>
      <c r="C93" s="2">
        <v>33503</v>
      </c>
      <c r="D93" s="32" t="s">
        <v>115</v>
      </c>
      <c r="E93" s="1">
        <v>19.84</v>
      </c>
      <c r="F93" s="1">
        <v>664755.4</v>
      </c>
      <c r="G93" s="1">
        <v>14.66</v>
      </c>
      <c r="H93" s="1">
        <v>491154</v>
      </c>
      <c r="I93" s="32">
        <v>2.2999999999999998</v>
      </c>
    </row>
    <row r="94" spans="1:9" x14ac:dyDescent="0.25">
      <c r="A94" s="32" t="s">
        <v>281</v>
      </c>
      <c r="B94" s="31" t="s">
        <v>439</v>
      </c>
      <c r="C94" s="2">
        <v>5302</v>
      </c>
      <c r="D94" s="32" t="s">
        <v>282</v>
      </c>
      <c r="E94" s="1">
        <v>13.17</v>
      </c>
      <c r="F94" s="1">
        <v>69837.789999999994</v>
      </c>
      <c r="G94" s="1">
        <v>12.03</v>
      </c>
      <c r="H94" s="1">
        <v>63783.06</v>
      </c>
      <c r="I94" s="32">
        <v>0.3</v>
      </c>
    </row>
    <row r="95" spans="1:9" x14ac:dyDescent="0.25">
      <c r="A95" s="32" t="s">
        <v>372</v>
      </c>
      <c r="B95" s="41">
        <v>516000000</v>
      </c>
      <c r="C95" s="2">
        <v>8844</v>
      </c>
      <c r="D95" s="32" t="s">
        <v>373</v>
      </c>
      <c r="E95" s="1">
        <v>35.9</v>
      </c>
      <c r="F95" s="1">
        <v>317494.40000000002</v>
      </c>
      <c r="G95" s="1">
        <v>25.51</v>
      </c>
      <c r="H95" s="1">
        <v>225610.4</v>
      </c>
      <c r="I95" s="32">
        <v>1.1000000000000001</v>
      </c>
    </row>
    <row r="96" spans="1:9" x14ac:dyDescent="0.25">
      <c r="A96" s="32" t="s">
        <v>343</v>
      </c>
      <c r="B96" s="41">
        <v>529000000</v>
      </c>
      <c r="C96" s="2">
        <v>33802</v>
      </c>
      <c r="D96" s="32" t="s">
        <v>344</v>
      </c>
      <c r="E96" s="1">
        <v>11.73</v>
      </c>
      <c r="F96" s="1">
        <v>396493</v>
      </c>
      <c r="G96" s="1">
        <v>10.19</v>
      </c>
      <c r="H96" s="1">
        <v>344442.4</v>
      </c>
      <c r="I96" s="32">
        <v>1.6</v>
      </c>
    </row>
    <row r="97" spans="1:9" x14ac:dyDescent="0.25">
      <c r="A97" s="32" t="s">
        <v>374</v>
      </c>
      <c r="B97" s="41">
        <v>536000000</v>
      </c>
      <c r="C97" s="2">
        <v>33286</v>
      </c>
      <c r="D97" s="32" t="s">
        <v>375</v>
      </c>
      <c r="E97" s="1">
        <v>5.52</v>
      </c>
      <c r="F97" s="1">
        <v>183768.7</v>
      </c>
      <c r="G97" s="1">
        <v>4.63</v>
      </c>
      <c r="H97" s="1">
        <v>154114.20000000001</v>
      </c>
      <c r="I97" s="32">
        <v>0.7</v>
      </c>
    </row>
    <row r="98" spans="1:9" x14ac:dyDescent="0.25">
      <c r="A98" s="32" t="s">
        <v>411</v>
      </c>
      <c r="B98" s="41">
        <v>537000000</v>
      </c>
      <c r="C98" s="2">
        <v>4583</v>
      </c>
      <c r="D98" s="32" t="s">
        <v>412</v>
      </c>
      <c r="E98" s="1">
        <v>98.48</v>
      </c>
      <c r="F98" s="1">
        <v>451315.9</v>
      </c>
      <c r="G98" s="1">
        <v>76.569999999999993</v>
      </c>
      <c r="H98" s="1">
        <v>350920.3</v>
      </c>
      <c r="I98" s="32">
        <v>1.7</v>
      </c>
    </row>
    <row r="99" spans="1:9" x14ac:dyDescent="0.25">
      <c r="A99" s="32" t="s">
        <v>345</v>
      </c>
      <c r="B99" s="41">
        <v>538000000</v>
      </c>
      <c r="C99" s="2">
        <v>31640</v>
      </c>
      <c r="D99" s="32" t="s">
        <v>346</v>
      </c>
      <c r="E99" s="1">
        <v>8.08</v>
      </c>
      <c r="F99" s="1">
        <v>255610.4</v>
      </c>
      <c r="G99" s="1">
        <v>5.66</v>
      </c>
      <c r="H99" s="1">
        <v>179082.4</v>
      </c>
      <c r="I99" s="32">
        <v>0.9</v>
      </c>
    </row>
    <row r="100" spans="1:9" x14ac:dyDescent="0.25">
      <c r="A100" s="32" t="s">
        <v>376</v>
      </c>
      <c r="B100" s="30" t="s">
        <v>377</v>
      </c>
      <c r="C100" s="2">
        <v>30066</v>
      </c>
      <c r="D100" s="32" t="s">
        <v>378</v>
      </c>
      <c r="E100" s="1">
        <v>3.93</v>
      </c>
      <c r="F100" s="1">
        <v>118224.6</v>
      </c>
      <c r="G100" s="1">
        <v>3.39</v>
      </c>
      <c r="H100" s="1">
        <v>101923.7</v>
      </c>
      <c r="I100" s="32">
        <v>0.5</v>
      </c>
    </row>
    <row r="101" spans="1:9" x14ac:dyDescent="0.25">
      <c r="A101" s="32" t="s">
        <v>116</v>
      </c>
      <c r="B101" s="30" t="s">
        <v>117</v>
      </c>
      <c r="C101" s="2">
        <v>3800</v>
      </c>
      <c r="D101" s="32" t="s">
        <v>118</v>
      </c>
      <c r="E101" s="1">
        <v>3.97</v>
      </c>
      <c r="F101" s="1">
        <v>15092.81</v>
      </c>
      <c r="G101" s="1">
        <v>0.91</v>
      </c>
      <c r="H101" s="1">
        <v>3458</v>
      </c>
      <c r="I101" s="32">
        <v>0</v>
      </c>
    </row>
    <row r="102" spans="1:9" x14ac:dyDescent="0.25">
      <c r="A102" s="32" t="s">
        <v>119</v>
      </c>
      <c r="B102" s="41">
        <v>577000000</v>
      </c>
      <c r="C102" s="2">
        <v>5526</v>
      </c>
      <c r="D102" s="32" t="s">
        <v>120</v>
      </c>
      <c r="E102" s="1">
        <v>37.340000000000003</v>
      </c>
      <c r="F102" s="1">
        <v>206313.4</v>
      </c>
      <c r="G102" s="1">
        <v>24.49</v>
      </c>
      <c r="H102" s="1">
        <v>135331.70000000001</v>
      </c>
      <c r="I102" s="32">
        <v>0.6</v>
      </c>
    </row>
    <row r="103" spans="1:9" x14ac:dyDescent="0.25">
      <c r="A103" s="32" t="s">
        <v>121</v>
      </c>
      <c r="B103" s="41">
        <v>590000000</v>
      </c>
      <c r="C103" s="2">
        <v>34105</v>
      </c>
      <c r="D103" s="32" t="s">
        <v>122</v>
      </c>
      <c r="E103" s="1">
        <v>10.14</v>
      </c>
      <c r="F103" s="1">
        <v>345776.1</v>
      </c>
      <c r="G103" s="1">
        <v>6.17</v>
      </c>
      <c r="H103" s="1">
        <v>210427.9</v>
      </c>
      <c r="I103" s="32">
        <v>1</v>
      </c>
    </row>
    <row r="104" spans="1:9" x14ac:dyDescent="0.25">
      <c r="A104" s="32" t="s">
        <v>123</v>
      </c>
      <c r="B104" s="41" t="s">
        <v>124</v>
      </c>
      <c r="C104" s="2">
        <v>64238</v>
      </c>
      <c r="D104" s="32" t="s">
        <v>125</v>
      </c>
      <c r="E104" s="1">
        <v>7.95</v>
      </c>
      <c r="F104" s="1">
        <v>510544.3</v>
      </c>
      <c r="G104" s="1">
        <v>3.69</v>
      </c>
      <c r="H104" s="1">
        <v>237038.2</v>
      </c>
      <c r="I104" s="32">
        <v>1.1000000000000001</v>
      </c>
    </row>
    <row r="105" spans="1:9" x14ac:dyDescent="0.25">
      <c r="A105" s="32" t="s">
        <v>126</v>
      </c>
      <c r="B105" s="41">
        <v>630000000</v>
      </c>
      <c r="C105" s="2">
        <v>34827</v>
      </c>
      <c r="D105" s="32" t="s">
        <v>127</v>
      </c>
      <c r="E105" s="1">
        <v>2.71</v>
      </c>
      <c r="F105" s="1">
        <v>94367.17</v>
      </c>
      <c r="G105" s="1">
        <v>1.39</v>
      </c>
      <c r="H105" s="1">
        <v>48409.53</v>
      </c>
      <c r="I105" s="32">
        <v>0.2</v>
      </c>
    </row>
    <row r="106" spans="1:9" x14ac:dyDescent="0.25">
      <c r="A106" s="32" t="s">
        <v>128</v>
      </c>
      <c r="B106" s="30" t="s">
        <v>129</v>
      </c>
      <c r="C106" s="2">
        <v>4500</v>
      </c>
      <c r="D106" s="32" t="s">
        <v>130</v>
      </c>
      <c r="E106" s="1">
        <v>29.78</v>
      </c>
      <c r="F106" s="1">
        <v>133998.29999999999</v>
      </c>
      <c r="G106" s="1">
        <v>10.1</v>
      </c>
      <c r="H106" s="1">
        <v>45450</v>
      </c>
      <c r="I106" s="32">
        <v>0.2</v>
      </c>
    </row>
    <row r="107" spans="1:9" x14ac:dyDescent="0.25">
      <c r="A107" s="32" t="s">
        <v>379</v>
      </c>
      <c r="B107" s="41">
        <v>629000000</v>
      </c>
      <c r="C107" s="2">
        <v>31516</v>
      </c>
      <c r="D107" s="32" t="s">
        <v>380</v>
      </c>
      <c r="E107" s="1">
        <v>11.38</v>
      </c>
      <c r="F107" s="1">
        <v>358551.9</v>
      </c>
      <c r="G107" s="1">
        <v>10.38</v>
      </c>
      <c r="H107" s="1">
        <v>327136.09999999998</v>
      </c>
      <c r="I107" s="32">
        <v>1.6</v>
      </c>
    </row>
    <row r="108" spans="1:9" x14ac:dyDescent="0.25">
      <c r="A108" s="32" t="s">
        <v>381</v>
      </c>
      <c r="B108" s="41" t="s">
        <v>382</v>
      </c>
      <c r="C108" s="2">
        <v>7148</v>
      </c>
      <c r="D108" s="32" t="s">
        <v>383</v>
      </c>
      <c r="E108" s="1">
        <v>8.58</v>
      </c>
      <c r="F108" s="1">
        <v>61359.86</v>
      </c>
      <c r="G108" s="1">
        <v>4.6900000000000004</v>
      </c>
      <c r="H108" s="1">
        <v>33524.120000000003</v>
      </c>
      <c r="I108" s="32">
        <v>0.2</v>
      </c>
    </row>
    <row r="109" spans="1:9" x14ac:dyDescent="0.25">
      <c r="A109" s="32" t="s">
        <v>347</v>
      </c>
      <c r="B109" s="41">
        <v>629000000</v>
      </c>
      <c r="C109" s="2">
        <v>9200</v>
      </c>
      <c r="D109" s="32" t="s">
        <v>348</v>
      </c>
      <c r="E109" s="1">
        <v>15.89</v>
      </c>
      <c r="F109" s="1">
        <v>146142.79999999999</v>
      </c>
      <c r="G109" s="1">
        <v>12.12</v>
      </c>
      <c r="H109" s="1">
        <v>111504</v>
      </c>
      <c r="I109" s="32">
        <v>0.5</v>
      </c>
    </row>
    <row r="110" spans="1:9" x14ac:dyDescent="0.25">
      <c r="A110" s="32" t="s">
        <v>131</v>
      </c>
      <c r="B110" s="41">
        <v>670000000</v>
      </c>
      <c r="C110" s="2">
        <v>31030</v>
      </c>
      <c r="D110" s="32" t="s">
        <v>132</v>
      </c>
      <c r="E110" s="1">
        <v>7.92</v>
      </c>
      <c r="F110" s="1">
        <v>245626.2</v>
      </c>
      <c r="G110" s="1">
        <v>5.15</v>
      </c>
      <c r="H110" s="1">
        <v>159804.5</v>
      </c>
      <c r="I110" s="32">
        <v>0.8</v>
      </c>
    </row>
    <row r="111" spans="1:9" x14ac:dyDescent="0.25">
      <c r="A111" s="32" t="s">
        <v>133</v>
      </c>
      <c r="B111" s="41" t="s">
        <v>134</v>
      </c>
      <c r="C111" s="2">
        <v>40926</v>
      </c>
      <c r="D111" s="32" t="s">
        <v>135</v>
      </c>
      <c r="E111" s="1">
        <v>5.77</v>
      </c>
      <c r="F111" s="1">
        <v>235943.3</v>
      </c>
      <c r="G111" s="1">
        <v>3.93</v>
      </c>
      <c r="H111" s="1">
        <v>160839.20000000001</v>
      </c>
      <c r="I111" s="32">
        <v>0.8</v>
      </c>
    </row>
    <row r="112" spans="1:9" x14ac:dyDescent="0.25">
      <c r="A112" s="32" t="s">
        <v>136</v>
      </c>
      <c r="B112" s="41">
        <v>682000000</v>
      </c>
      <c r="C112" s="2">
        <v>43019</v>
      </c>
      <c r="D112" s="32" t="s">
        <v>137</v>
      </c>
      <c r="E112" s="1">
        <v>18.55</v>
      </c>
      <c r="F112" s="1">
        <v>797958.1</v>
      </c>
      <c r="G112" s="1">
        <v>10.79</v>
      </c>
      <c r="H112" s="1">
        <v>464175</v>
      </c>
      <c r="I112" s="32">
        <v>2.2000000000000002</v>
      </c>
    </row>
    <row r="113" spans="1:9" x14ac:dyDescent="0.25">
      <c r="A113" s="32" t="s">
        <v>138</v>
      </c>
      <c r="B113" s="41">
        <v>682000000</v>
      </c>
      <c r="C113" s="2">
        <v>13558</v>
      </c>
      <c r="D113" s="32" t="s">
        <v>139</v>
      </c>
      <c r="E113" s="1">
        <v>7.75</v>
      </c>
      <c r="F113" s="1">
        <v>105127.4</v>
      </c>
      <c r="G113" s="1">
        <v>5.25</v>
      </c>
      <c r="H113" s="1">
        <v>71179.5</v>
      </c>
      <c r="I113" s="32">
        <v>0.3</v>
      </c>
    </row>
    <row r="114" spans="1:9" x14ac:dyDescent="0.25">
      <c r="A114" s="32" t="s">
        <v>413</v>
      </c>
      <c r="B114" s="41">
        <v>682000000</v>
      </c>
      <c r="C114" s="2">
        <v>23211</v>
      </c>
      <c r="D114" s="32" t="s">
        <v>414</v>
      </c>
      <c r="E114" s="1">
        <v>9.67</v>
      </c>
      <c r="F114" s="1">
        <v>224416.9</v>
      </c>
      <c r="G114" s="1">
        <v>7.92</v>
      </c>
      <c r="H114" s="1">
        <v>183831.1</v>
      </c>
      <c r="I114" s="32">
        <v>0.9</v>
      </c>
    </row>
    <row r="115" spans="1:9" x14ac:dyDescent="0.25">
      <c r="A115" s="32" t="s">
        <v>140</v>
      </c>
      <c r="B115" s="41" t="s">
        <v>141</v>
      </c>
      <c r="C115" s="2">
        <v>23957</v>
      </c>
      <c r="D115" s="32" t="s">
        <v>142</v>
      </c>
      <c r="E115" s="1">
        <v>2.34</v>
      </c>
      <c r="F115" s="1">
        <v>56025.84</v>
      </c>
      <c r="G115" s="1">
        <v>0.66</v>
      </c>
      <c r="H115" s="1">
        <v>15811.62</v>
      </c>
      <c r="I115" s="32">
        <v>0.1</v>
      </c>
    </row>
    <row r="116" spans="1:9" x14ac:dyDescent="0.25">
      <c r="A116" s="32" t="s">
        <v>283</v>
      </c>
      <c r="B116" s="41" t="s">
        <v>284</v>
      </c>
      <c r="C116" s="2">
        <v>8613</v>
      </c>
      <c r="D116" s="32" t="s">
        <v>285</v>
      </c>
      <c r="E116" s="1">
        <v>12.63</v>
      </c>
      <c r="F116" s="1">
        <v>108755.9</v>
      </c>
      <c r="G116" s="1">
        <v>8.0399999999999991</v>
      </c>
      <c r="H116" s="1">
        <v>69248.52</v>
      </c>
      <c r="I116" s="32">
        <v>0.3</v>
      </c>
    </row>
    <row r="117" spans="1:9" x14ac:dyDescent="0.25">
      <c r="A117" s="32" t="s">
        <v>311</v>
      </c>
      <c r="B117" s="41" t="s">
        <v>312</v>
      </c>
      <c r="C117" s="2">
        <v>24634</v>
      </c>
      <c r="D117" s="32" t="s">
        <v>313</v>
      </c>
      <c r="E117" s="1">
        <v>10.25</v>
      </c>
      <c r="F117" s="1">
        <v>252582.5</v>
      </c>
      <c r="G117" s="1">
        <v>5.65</v>
      </c>
      <c r="H117" s="1">
        <v>139182.1</v>
      </c>
      <c r="I117" s="32">
        <v>0.7</v>
      </c>
    </row>
    <row r="118" spans="1:9" x14ac:dyDescent="0.25">
      <c r="A118" s="32" t="s">
        <v>143</v>
      </c>
      <c r="B118" s="41">
        <v>699000000</v>
      </c>
      <c r="C118" s="2">
        <v>2363</v>
      </c>
      <c r="D118" s="32" t="s">
        <v>144</v>
      </c>
      <c r="E118" s="1">
        <v>66.319999999999993</v>
      </c>
      <c r="F118" s="1">
        <v>156720.79999999999</v>
      </c>
      <c r="G118" s="1">
        <v>47.75</v>
      </c>
      <c r="H118" s="1">
        <v>112833.3</v>
      </c>
      <c r="I118" s="32">
        <v>0.5</v>
      </c>
    </row>
    <row r="119" spans="1:9" x14ac:dyDescent="0.25">
      <c r="A119" s="32" t="s">
        <v>349</v>
      </c>
      <c r="B119" s="41">
        <v>693000000</v>
      </c>
      <c r="C119" s="2">
        <v>22478</v>
      </c>
      <c r="D119" s="32" t="s">
        <v>350</v>
      </c>
      <c r="E119" s="1">
        <v>10.15</v>
      </c>
      <c r="F119" s="1">
        <v>228094.2</v>
      </c>
      <c r="G119" s="1">
        <v>10.83</v>
      </c>
      <c r="H119" s="1">
        <v>243436.7</v>
      </c>
      <c r="I119" s="32">
        <v>1.2</v>
      </c>
    </row>
    <row r="120" spans="1:9" x14ac:dyDescent="0.25">
      <c r="A120" s="32" t="s">
        <v>146</v>
      </c>
      <c r="B120" s="41" t="s">
        <v>147</v>
      </c>
      <c r="C120" s="2">
        <v>4675</v>
      </c>
      <c r="D120" s="32" t="s">
        <v>148</v>
      </c>
      <c r="E120" s="1">
        <v>50.73</v>
      </c>
      <c r="F120" s="1">
        <v>237163.7</v>
      </c>
      <c r="G120" s="1">
        <v>31.37</v>
      </c>
      <c r="H120" s="1">
        <v>146654.79999999999</v>
      </c>
      <c r="I120" s="32">
        <v>0.7</v>
      </c>
    </row>
    <row r="121" spans="1:9" x14ac:dyDescent="0.25">
      <c r="A121" s="32" t="s">
        <v>150</v>
      </c>
      <c r="B121" s="41">
        <v>720000000</v>
      </c>
      <c r="C121" s="2">
        <v>8692</v>
      </c>
      <c r="D121" s="32" t="s">
        <v>151</v>
      </c>
      <c r="E121" s="1">
        <v>13.09</v>
      </c>
      <c r="F121" s="1">
        <v>113806.1</v>
      </c>
      <c r="G121" s="1">
        <v>4.0199999999999996</v>
      </c>
      <c r="H121" s="1">
        <v>34941.839999999997</v>
      </c>
      <c r="I121" s="32">
        <v>0.2</v>
      </c>
    </row>
    <row r="122" spans="1:9" x14ac:dyDescent="0.25">
      <c r="A122" s="32" t="s">
        <v>152</v>
      </c>
      <c r="B122" s="30" t="s">
        <v>153</v>
      </c>
      <c r="C122" s="2">
        <v>10581</v>
      </c>
      <c r="D122" s="32" t="s">
        <v>154</v>
      </c>
      <c r="E122" s="1">
        <v>36.43</v>
      </c>
      <c r="F122" s="1">
        <v>385443.6</v>
      </c>
      <c r="G122" s="1">
        <v>25.99</v>
      </c>
      <c r="H122" s="1">
        <v>275000.2</v>
      </c>
      <c r="I122" s="32">
        <v>1.3</v>
      </c>
    </row>
    <row r="123" spans="1:9" x14ac:dyDescent="0.25">
      <c r="A123" s="32" t="s">
        <v>286</v>
      </c>
      <c r="B123" s="30" t="s">
        <v>287</v>
      </c>
      <c r="C123" s="2">
        <v>6390</v>
      </c>
      <c r="D123" s="32" t="s">
        <v>288</v>
      </c>
      <c r="E123" s="1">
        <v>78.44</v>
      </c>
      <c r="F123" s="1">
        <v>501217.3</v>
      </c>
      <c r="G123" s="1">
        <v>61.74</v>
      </c>
      <c r="H123" s="1">
        <v>394518.6</v>
      </c>
      <c r="I123" s="32">
        <v>1.9</v>
      </c>
    </row>
    <row r="124" spans="1:9" x14ac:dyDescent="0.25">
      <c r="A124" s="32" t="s">
        <v>415</v>
      </c>
      <c r="B124" s="41">
        <v>761000000</v>
      </c>
      <c r="C124" s="2">
        <v>3809</v>
      </c>
      <c r="D124" s="32" t="s">
        <v>416</v>
      </c>
      <c r="E124" s="1">
        <v>79.7</v>
      </c>
      <c r="F124" s="1">
        <v>303560.5</v>
      </c>
      <c r="G124" s="1">
        <v>61.62</v>
      </c>
      <c r="H124" s="1">
        <v>234710.6</v>
      </c>
      <c r="I124" s="32">
        <v>1.1000000000000001</v>
      </c>
    </row>
    <row r="125" spans="1:9" x14ac:dyDescent="0.25">
      <c r="A125" s="32" t="s">
        <v>314</v>
      </c>
      <c r="B125" s="30" t="s">
        <v>315</v>
      </c>
      <c r="C125" s="2">
        <v>10324</v>
      </c>
      <c r="D125" s="32" t="s">
        <v>316</v>
      </c>
      <c r="E125" s="1">
        <v>19.489999999999998</v>
      </c>
      <c r="F125" s="1">
        <v>201212.2</v>
      </c>
      <c r="G125" s="1">
        <v>16.37</v>
      </c>
      <c r="H125" s="1">
        <v>169003.9</v>
      </c>
      <c r="I125" s="32">
        <v>0.8</v>
      </c>
    </row>
    <row r="126" spans="1:9" x14ac:dyDescent="0.25">
      <c r="A126" s="32" t="s">
        <v>155</v>
      </c>
      <c r="B126" s="30" t="s">
        <v>156</v>
      </c>
      <c r="C126" s="2">
        <v>18046</v>
      </c>
      <c r="D126" s="32" t="s">
        <v>157</v>
      </c>
      <c r="E126" s="1">
        <v>25.7</v>
      </c>
      <c r="F126" s="1">
        <v>463721</v>
      </c>
      <c r="G126" s="1">
        <v>7.92</v>
      </c>
      <c r="H126" s="1">
        <v>142924.29999999999</v>
      </c>
      <c r="I126" s="32">
        <v>0.7</v>
      </c>
    </row>
    <row r="127" spans="1:9" x14ac:dyDescent="0.25">
      <c r="A127" s="32" t="s">
        <v>351</v>
      </c>
      <c r="B127" s="41">
        <v>775000000</v>
      </c>
      <c r="C127" s="2">
        <v>3879</v>
      </c>
      <c r="D127" s="32" t="s">
        <v>352</v>
      </c>
      <c r="E127" s="1">
        <v>49.95</v>
      </c>
      <c r="F127" s="1">
        <v>193737</v>
      </c>
      <c r="G127" s="1">
        <v>47.47</v>
      </c>
      <c r="H127" s="1">
        <v>184136.1</v>
      </c>
      <c r="I127" s="32">
        <v>0.9</v>
      </c>
    </row>
    <row r="128" spans="1:9" x14ac:dyDescent="0.25">
      <c r="A128" s="32" t="s">
        <v>417</v>
      </c>
      <c r="B128" s="41">
        <v>784000000</v>
      </c>
      <c r="C128" s="2">
        <v>12163</v>
      </c>
      <c r="D128" s="32" t="s">
        <v>418</v>
      </c>
      <c r="E128" s="1">
        <v>4.99</v>
      </c>
      <c r="F128" s="1">
        <v>60747.14</v>
      </c>
      <c r="G128" s="1">
        <v>3.38</v>
      </c>
      <c r="H128" s="1">
        <v>41110.94</v>
      </c>
      <c r="I128" s="32">
        <v>0.2</v>
      </c>
    </row>
    <row r="129" spans="1:9" x14ac:dyDescent="0.25">
      <c r="A129" s="32" t="s">
        <v>440</v>
      </c>
      <c r="B129" s="41">
        <v>809000000</v>
      </c>
      <c r="C129" s="2">
        <v>1556</v>
      </c>
      <c r="D129" s="32" t="s">
        <v>441</v>
      </c>
      <c r="E129" s="1">
        <v>40.53</v>
      </c>
      <c r="F129" s="1">
        <v>63069.66</v>
      </c>
      <c r="G129" s="1">
        <v>42.62</v>
      </c>
      <c r="H129" s="1">
        <v>66316.72</v>
      </c>
      <c r="I129" s="32">
        <v>0.3</v>
      </c>
    </row>
    <row r="130" spans="1:9" x14ac:dyDescent="0.25">
      <c r="A130" s="32" t="s">
        <v>419</v>
      </c>
      <c r="B130" s="30" t="s">
        <v>420</v>
      </c>
      <c r="C130" s="2">
        <v>8357</v>
      </c>
      <c r="D130" s="32" t="s">
        <v>421</v>
      </c>
      <c r="E130" s="1">
        <v>17.79</v>
      </c>
      <c r="F130" s="1">
        <v>148702.39999999999</v>
      </c>
      <c r="G130" s="1">
        <v>19.059999999999999</v>
      </c>
      <c r="H130" s="1">
        <v>159284.4</v>
      </c>
      <c r="I130" s="32">
        <v>0.8</v>
      </c>
    </row>
    <row r="131" spans="1:9" x14ac:dyDescent="0.25">
      <c r="A131" s="32" t="s">
        <v>422</v>
      </c>
      <c r="B131" s="41">
        <v>826000000</v>
      </c>
      <c r="C131" s="2">
        <v>6469</v>
      </c>
      <c r="D131" s="32" t="s">
        <v>423</v>
      </c>
      <c r="E131" s="1">
        <v>33.869999999999997</v>
      </c>
      <c r="F131" s="1">
        <v>219107</v>
      </c>
      <c r="G131" s="1">
        <v>28.89</v>
      </c>
      <c r="H131" s="1">
        <v>186889.4</v>
      </c>
      <c r="I131" s="32">
        <v>0.9</v>
      </c>
    </row>
    <row r="132" spans="1:9" x14ac:dyDescent="0.25">
      <c r="A132" s="32" t="s">
        <v>442</v>
      </c>
      <c r="B132" s="41">
        <v>827000000</v>
      </c>
      <c r="C132" s="2">
        <v>1694</v>
      </c>
      <c r="D132" s="32" t="s">
        <v>443</v>
      </c>
      <c r="E132" s="1">
        <v>43.37</v>
      </c>
      <c r="F132" s="1">
        <v>73472.58</v>
      </c>
      <c r="G132" s="1">
        <v>45.6</v>
      </c>
      <c r="H132" s="1">
        <v>77246.399999999994</v>
      </c>
      <c r="I132" s="32">
        <v>0.4</v>
      </c>
    </row>
    <row r="133" spans="1:9" x14ac:dyDescent="0.25">
      <c r="A133" s="32" t="s">
        <v>289</v>
      </c>
      <c r="B133" s="41">
        <v>836000000</v>
      </c>
      <c r="C133" s="2">
        <v>2578</v>
      </c>
      <c r="D133" s="32" t="s">
        <v>290</v>
      </c>
      <c r="E133" s="1">
        <v>38.130000000000003</v>
      </c>
      <c r="F133" s="1">
        <v>98303.52</v>
      </c>
      <c r="G133" s="1">
        <v>23.49</v>
      </c>
      <c r="H133" s="1">
        <v>60557.22</v>
      </c>
      <c r="I133" s="32">
        <v>0.3</v>
      </c>
    </row>
    <row r="134" spans="1:9" x14ac:dyDescent="0.25">
      <c r="A134" s="32" t="s">
        <v>317</v>
      </c>
      <c r="B134" s="41">
        <v>852000000</v>
      </c>
      <c r="C134" s="2">
        <v>24891</v>
      </c>
      <c r="D134" s="32" t="s">
        <v>318</v>
      </c>
      <c r="E134" s="1">
        <v>7.61</v>
      </c>
      <c r="F134" s="1">
        <v>189450.2</v>
      </c>
      <c r="G134" s="1">
        <v>6.53</v>
      </c>
      <c r="H134" s="1">
        <v>162538.20000000001</v>
      </c>
      <c r="I134" s="32">
        <v>0.8</v>
      </c>
    </row>
    <row r="135" spans="1:9" x14ac:dyDescent="0.25">
      <c r="A135" s="32" t="s">
        <v>158</v>
      </c>
      <c r="B135" s="30" t="s">
        <v>159</v>
      </c>
      <c r="C135" s="2">
        <v>17000</v>
      </c>
      <c r="D135" s="32" t="s">
        <v>160</v>
      </c>
      <c r="E135" s="1">
        <v>16.37</v>
      </c>
      <c r="F135" s="1">
        <v>278281.5</v>
      </c>
      <c r="G135" s="1">
        <v>5.04</v>
      </c>
      <c r="H135" s="1">
        <v>85680</v>
      </c>
      <c r="I135" s="32">
        <v>0.4</v>
      </c>
    </row>
    <row r="136" spans="1:9" x14ac:dyDescent="0.25">
      <c r="A136" s="32" t="s">
        <v>319</v>
      </c>
      <c r="B136" s="41" t="s">
        <v>320</v>
      </c>
      <c r="C136" s="2">
        <v>11214</v>
      </c>
      <c r="D136" s="32" t="s">
        <v>321</v>
      </c>
      <c r="E136" s="1">
        <v>19.75</v>
      </c>
      <c r="F136" s="1">
        <v>221506.9</v>
      </c>
      <c r="G136" s="1">
        <v>16.309999999999999</v>
      </c>
      <c r="H136" s="1">
        <v>182900.3</v>
      </c>
      <c r="I136" s="32">
        <v>0.9</v>
      </c>
    </row>
    <row r="137" spans="1:9" x14ac:dyDescent="0.25">
      <c r="A137" s="32" t="s">
        <v>424</v>
      </c>
      <c r="B137" s="30" t="s">
        <v>425</v>
      </c>
      <c r="C137" s="2">
        <v>15739</v>
      </c>
      <c r="D137" s="32" t="s">
        <v>426</v>
      </c>
      <c r="E137" s="1">
        <v>10.199999999999999</v>
      </c>
      <c r="F137" s="1">
        <v>160529.70000000001</v>
      </c>
      <c r="G137" s="1">
        <v>6.34</v>
      </c>
      <c r="H137" s="1">
        <v>99785.26</v>
      </c>
      <c r="I137" s="32">
        <v>0.5</v>
      </c>
    </row>
    <row r="138" spans="1:9" x14ac:dyDescent="0.25">
      <c r="A138" s="32" t="s">
        <v>162</v>
      </c>
      <c r="B138" s="30" t="s">
        <v>163</v>
      </c>
      <c r="C138" s="2">
        <v>45979</v>
      </c>
      <c r="D138" s="32" t="s">
        <v>164</v>
      </c>
      <c r="E138" s="1">
        <v>16.53</v>
      </c>
      <c r="F138" s="1">
        <v>760127</v>
      </c>
      <c r="G138" s="1">
        <v>8.17</v>
      </c>
      <c r="H138" s="1">
        <v>375648.4</v>
      </c>
      <c r="I138" s="32">
        <v>1.8</v>
      </c>
    </row>
    <row r="139" spans="1:9" x14ac:dyDescent="0.25">
      <c r="A139" s="32" t="s">
        <v>165</v>
      </c>
      <c r="B139" s="41" t="s">
        <v>166</v>
      </c>
      <c r="C139" s="2">
        <v>73354</v>
      </c>
      <c r="D139" s="32" t="s">
        <v>167</v>
      </c>
      <c r="E139" s="1">
        <v>5.62</v>
      </c>
      <c r="F139" s="1">
        <v>412458.5</v>
      </c>
      <c r="G139" s="1">
        <v>7.15</v>
      </c>
      <c r="H139" s="1">
        <v>524481.1</v>
      </c>
      <c r="I139" s="32">
        <v>2.5</v>
      </c>
    </row>
    <row r="140" spans="1:9" x14ac:dyDescent="0.25">
      <c r="A140" s="32" t="s">
        <v>444</v>
      </c>
      <c r="B140" s="30" t="s">
        <v>445</v>
      </c>
      <c r="C140" s="2">
        <v>10149</v>
      </c>
      <c r="D140" s="32" t="s">
        <v>446</v>
      </c>
      <c r="E140" s="1">
        <v>10.4</v>
      </c>
      <c r="F140" s="1">
        <v>105550.6</v>
      </c>
      <c r="G140" s="1">
        <v>10.54</v>
      </c>
      <c r="H140" s="1">
        <v>106970.5</v>
      </c>
      <c r="I140" s="32">
        <v>0.5</v>
      </c>
    </row>
    <row r="141" spans="1:9" x14ac:dyDescent="0.25">
      <c r="A141" s="32" t="s">
        <v>168</v>
      </c>
      <c r="B141" s="30" t="s">
        <v>169</v>
      </c>
      <c r="C141" s="2">
        <v>1962</v>
      </c>
      <c r="D141" s="32" t="s">
        <v>170</v>
      </c>
      <c r="E141" s="1">
        <v>28.33</v>
      </c>
      <c r="F141" s="1">
        <v>55584.17</v>
      </c>
      <c r="G141" s="1">
        <v>23.79</v>
      </c>
      <c r="H141" s="1">
        <v>46675.98</v>
      </c>
      <c r="I141" s="32">
        <v>0.2</v>
      </c>
    </row>
    <row r="142" spans="1:9" x14ac:dyDescent="0.25">
      <c r="A142" s="32" t="s">
        <v>447</v>
      </c>
      <c r="B142" s="41">
        <v>899000000</v>
      </c>
      <c r="C142" s="2">
        <v>21300</v>
      </c>
      <c r="D142" s="32" t="s">
        <v>448</v>
      </c>
      <c r="E142" s="1">
        <v>5.58</v>
      </c>
      <c r="F142" s="1">
        <v>118866.8</v>
      </c>
      <c r="G142" s="1">
        <v>5.57</v>
      </c>
      <c r="H142" s="1">
        <v>118641</v>
      </c>
      <c r="I142" s="32">
        <v>0.6</v>
      </c>
    </row>
    <row r="143" spans="1:9" x14ac:dyDescent="0.25">
      <c r="A143" s="32" t="s">
        <v>384</v>
      </c>
      <c r="B143" s="41">
        <v>909000000</v>
      </c>
      <c r="C143" s="2">
        <v>28464</v>
      </c>
      <c r="D143" s="32" t="s">
        <v>385</v>
      </c>
      <c r="E143" s="1">
        <v>12.34</v>
      </c>
      <c r="F143" s="1">
        <v>351365.2</v>
      </c>
      <c r="G143" s="1">
        <v>9.82</v>
      </c>
      <c r="H143" s="1">
        <v>279516.5</v>
      </c>
      <c r="I143" s="32">
        <v>1.3</v>
      </c>
    </row>
    <row r="144" spans="1:9" x14ac:dyDescent="0.25">
      <c r="A144" s="32" t="s">
        <v>171</v>
      </c>
      <c r="B144" s="41">
        <v>911000000</v>
      </c>
      <c r="C144" s="2">
        <v>15869</v>
      </c>
      <c r="D144" s="32" t="s">
        <v>172</v>
      </c>
      <c r="E144" s="1">
        <v>21.29</v>
      </c>
      <c r="F144" s="1">
        <v>337924.4</v>
      </c>
      <c r="G144" s="1">
        <v>15.53</v>
      </c>
      <c r="H144" s="1">
        <v>246445.6</v>
      </c>
      <c r="I144" s="32">
        <v>1.2</v>
      </c>
    </row>
    <row r="145" spans="1:9" x14ac:dyDescent="0.25">
      <c r="A145" s="32" t="s">
        <v>322</v>
      </c>
      <c r="B145" s="41">
        <v>911000000</v>
      </c>
      <c r="C145" s="2">
        <v>4854</v>
      </c>
      <c r="D145" s="32" t="s">
        <v>323</v>
      </c>
      <c r="E145" s="1">
        <v>50.33</v>
      </c>
      <c r="F145" s="1">
        <v>244305.7</v>
      </c>
      <c r="G145" s="1">
        <v>35.020000000000003</v>
      </c>
      <c r="H145" s="1">
        <v>169987.1</v>
      </c>
      <c r="I145" s="32">
        <v>0.8</v>
      </c>
    </row>
    <row r="146" spans="1:9" x14ac:dyDescent="0.25">
      <c r="A146" s="32" t="s">
        <v>173</v>
      </c>
      <c r="B146" s="30" t="s">
        <v>174</v>
      </c>
      <c r="C146" s="2">
        <v>64566</v>
      </c>
      <c r="D146" s="32" t="s">
        <v>175</v>
      </c>
      <c r="E146" s="1">
        <v>7.24</v>
      </c>
      <c r="F146" s="1">
        <v>467713.1</v>
      </c>
      <c r="G146" s="1">
        <v>1.2</v>
      </c>
      <c r="H146" s="1">
        <v>77479.199999999997</v>
      </c>
      <c r="I146" s="32">
        <v>0.4</v>
      </c>
    </row>
    <row r="147" spans="1:9" x14ac:dyDescent="0.25">
      <c r="A147" s="32" t="s">
        <v>449</v>
      </c>
      <c r="B147" s="41">
        <v>949000000</v>
      </c>
      <c r="C147" s="2">
        <v>3732</v>
      </c>
      <c r="D147" s="32" t="s">
        <v>450</v>
      </c>
      <c r="E147" s="1">
        <v>11.35</v>
      </c>
      <c r="F147" s="1">
        <v>42351.86</v>
      </c>
      <c r="G147" s="1">
        <v>12.69</v>
      </c>
      <c r="H147" s="1">
        <v>47359.08</v>
      </c>
      <c r="I147" s="32">
        <v>0.2</v>
      </c>
    </row>
    <row r="148" spans="1:9" x14ac:dyDescent="0.25">
      <c r="A148" s="32" t="s">
        <v>386</v>
      </c>
      <c r="B148" s="41">
        <v>552000000</v>
      </c>
      <c r="C148" s="2">
        <v>4633</v>
      </c>
      <c r="D148" s="32" t="s">
        <v>387</v>
      </c>
      <c r="E148" s="1">
        <v>19.309999999999999</v>
      </c>
      <c r="F148" s="1">
        <v>89450.26</v>
      </c>
      <c r="G148" s="1">
        <v>10.86</v>
      </c>
      <c r="H148" s="1">
        <v>50314.38</v>
      </c>
      <c r="I148" s="32">
        <v>0.2</v>
      </c>
    </row>
    <row r="149" spans="1:9" x14ac:dyDescent="0.25">
      <c r="A149" s="32" t="s">
        <v>176</v>
      </c>
      <c r="B149" s="41">
        <v>975000000</v>
      </c>
      <c r="C149" s="2">
        <v>8842</v>
      </c>
      <c r="D149" s="32" t="s">
        <v>177</v>
      </c>
      <c r="E149" s="1">
        <v>21.97</v>
      </c>
      <c r="F149" s="1">
        <v>194231.3</v>
      </c>
      <c r="G149" s="1">
        <v>17.61</v>
      </c>
      <c r="H149" s="1">
        <v>155707.6</v>
      </c>
      <c r="I149" s="32">
        <v>0.7</v>
      </c>
    </row>
    <row r="150" spans="1:9" x14ac:dyDescent="0.25">
      <c r="A150" s="32" t="s">
        <v>178</v>
      </c>
      <c r="B150" s="41">
        <v>984000000</v>
      </c>
      <c r="C150" s="2">
        <v>8959</v>
      </c>
      <c r="D150" s="32" t="s">
        <v>179</v>
      </c>
      <c r="E150" s="1">
        <v>24.31</v>
      </c>
      <c r="F150" s="1">
        <v>217831.1</v>
      </c>
      <c r="G150" s="1">
        <v>22.85</v>
      </c>
      <c r="H150" s="1">
        <v>204713.2</v>
      </c>
      <c r="I150" s="32">
        <v>1</v>
      </c>
    </row>
    <row r="151" spans="1:9" x14ac:dyDescent="0.25">
      <c r="A151" s="32" t="s">
        <v>324</v>
      </c>
      <c r="B151" s="41">
        <v>984000000</v>
      </c>
      <c r="C151" s="2">
        <v>5813</v>
      </c>
      <c r="D151" s="32" t="s">
        <v>325</v>
      </c>
      <c r="E151" s="1">
        <v>13.64</v>
      </c>
      <c r="F151" s="1">
        <v>79265.490000000005</v>
      </c>
      <c r="G151" s="1">
        <v>10.34</v>
      </c>
      <c r="H151" s="1">
        <v>60106.42</v>
      </c>
      <c r="I151" s="32">
        <v>0.3</v>
      </c>
    </row>
    <row r="152" spans="1:9" x14ac:dyDescent="0.25">
      <c r="A152" s="32"/>
      <c r="B152" s="41"/>
      <c r="D152" s="32"/>
      <c r="F152" s="1" t="s">
        <v>398</v>
      </c>
      <c r="I152" s="32"/>
    </row>
    <row r="153" spans="1:9" x14ac:dyDescent="0.25">
      <c r="A153" s="32"/>
      <c r="B153" s="41"/>
      <c r="D153" s="32"/>
      <c r="F153" s="1">
        <v>29236756</v>
      </c>
      <c r="H153" s="1">
        <v>20943106</v>
      </c>
      <c r="I153" s="32">
        <v>99.9</v>
      </c>
    </row>
    <row r="154" spans="1:9" x14ac:dyDescent="0.25">
      <c r="A154" s="32" t="s">
        <v>180</v>
      </c>
      <c r="C154" s="2">
        <v>2467987</v>
      </c>
      <c r="D154" s="32"/>
      <c r="F154" s="1">
        <v>29253907</v>
      </c>
      <c r="H154" s="1">
        <v>20960257</v>
      </c>
      <c r="I154" s="32">
        <v>100</v>
      </c>
    </row>
    <row r="155" spans="1:9" x14ac:dyDescent="0.25">
      <c r="A155" s="32"/>
      <c r="D155" s="32"/>
      <c r="I155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34" sqref="E34"/>
    </sheetView>
  </sheetViews>
  <sheetFormatPr defaultRowHeight="15" x14ac:dyDescent="0.25"/>
  <cols>
    <col min="1" max="1" width="23.5703125" customWidth="1"/>
  </cols>
  <sheetData>
    <row r="1" spans="1:8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x14ac:dyDescent="0.25">
      <c r="A2" s="34" t="s">
        <v>181</v>
      </c>
      <c r="B2" s="34"/>
      <c r="C2" s="34"/>
      <c r="D2" s="34"/>
      <c r="E2" s="34"/>
      <c r="F2" s="34"/>
      <c r="G2" s="34"/>
      <c r="H2" s="34"/>
    </row>
    <row r="3" spans="1:8" x14ac:dyDescent="0.25">
      <c r="A3" s="34" t="s">
        <v>182</v>
      </c>
      <c r="B3" s="34"/>
      <c r="C3" s="34"/>
      <c r="D3" s="34"/>
      <c r="E3" s="34"/>
      <c r="F3" s="34"/>
      <c r="G3" s="34"/>
      <c r="H3" s="34"/>
    </row>
    <row r="4" spans="1:8" x14ac:dyDescent="0.25">
      <c r="A4" s="34" t="s">
        <v>183</v>
      </c>
      <c r="B4" s="34"/>
      <c r="C4" s="34"/>
      <c r="D4" s="34"/>
      <c r="E4" s="34"/>
      <c r="F4" s="34"/>
      <c r="G4" s="34"/>
      <c r="H4" s="34"/>
    </row>
    <row r="5" spans="1:8" x14ac:dyDescent="0.25">
      <c r="A5" s="34" t="s">
        <v>2</v>
      </c>
      <c r="B5" s="34"/>
      <c r="C5" s="34"/>
      <c r="D5" s="34"/>
      <c r="E5" s="34"/>
      <c r="F5" s="34"/>
      <c r="G5" s="34"/>
      <c r="H5" s="34"/>
    </row>
    <row r="6" spans="1:8" x14ac:dyDescent="0.25">
      <c r="A6" s="34" t="s">
        <v>3</v>
      </c>
      <c r="B6" s="34"/>
      <c r="C6" s="34"/>
      <c r="D6" s="34"/>
      <c r="E6" s="34"/>
      <c r="F6" s="34"/>
      <c r="G6" s="34"/>
      <c r="H6" s="34"/>
    </row>
    <row r="7" spans="1:8" x14ac:dyDescent="0.25">
      <c r="A7" s="35">
        <v>42400</v>
      </c>
      <c r="B7" s="34"/>
      <c r="C7" s="34"/>
      <c r="D7" s="34"/>
      <c r="E7" s="34"/>
      <c r="F7" s="34"/>
      <c r="G7" s="34"/>
      <c r="H7" s="34"/>
    </row>
    <row r="9" spans="1:8" x14ac:dyDescent="0.25">
      <c r="A9" s="34"/>
      <c r="B9" s="34" t="s">
        <v>184</v>
      </c>
      <c r="C9" s="34" t="s">
        <v>185</v>
      </c>
      <c r="D9" s="34" t="s">
        <v>186</v>
      </c>
      <c r="E9" s="34" t="s">
        <v>187</v>
      </c>
      <c r="F9" s="34" t="s">
        <v>188</v>
      </c>
      <c r="G9" s="34" t="s">
        <v>189</v>
      </c>
      <c r="H9" s="34" t="s">
        <v>190</v>
      </c>
    </row>
    <row r="10" spans="1:8" x14ac:dyDescent="0.25">
      <c r="A10" s="34"/>
      <c r="B10" s="34" t="s">
        <v>191</v>
      </c>
      <c r="C10" s="34" t="s">
        <v>191</v>
      </c>
      <c r="D10" s="34" t="s">
        <v>191</v>
      </c>
      <c r="E10" s="34" t="s">
        <v>186</v>
      </c>
      <c r="F10" s="34" t="s">
        <v>186</v>
      </c>
      <c r="G10" s="34" t="s">
        <v>186</v>
      </c>
      <c r="H10" s="34" t="s">
        <v>191</v>
      </c>
    </row>
    <row r="11" spans="1:8" x14ac:dyDescent="0.25">
      <c r="A11" s="34"/>
      <c r="B11" s="34" t="s">
        <v>192</v>
      </c>
      <c r="C11" s="34" t="s">
        <v>192</v>
      </c>
      <c r="D11" s="34" t="s">
        <v>192</v>
      </c>
      <c r="E11" s="34" t="s">
        <v>192</v>
      </c>
      <c r="F11" s="34" t="s">
        <v>192</v>
      </c>
      <c r="G11" s="34" t="s">
        <v>192</v>
      </c>
      <c r="H11" s="34" t="s">
        <v>192</v>
      </c>
    </row>
    <row r="12" spans="1:8" x14ac:dyDescent="0.25">
      <c r="A12" s="34" t="s">
        <v>193</v>
      </c>
      <c r="B12" s="34"/>
      <c r="C12" s="34"/>
      <c r="D12" s="34"/>
      <c r="E12" s="34"/>
      <c r="F12" s="34"/>
      <c r="G12" s="34"/>
      <c r="H12" s="34"/>
    </row>
    <row r="13" spans="1:8" x14ac:dyDescent="0.25">
      <c r="A13" s="34" t="s">
        <v>194</v>
      </c>
      <c r="B13" s="1">
        <v>-17.03</v>
      </c>
      <c r="C13" s="1">
        <v>-17.03</v>
      </c>
      <c r="D13" s="1">
        <v>-17.03</v>
      </c>
      <c r="E13" s="1">
        <v>0</v>
      </c>
      <c r="F13" s="1">
        <v>0</v>
      </c>
      <c r="G13" s="1">
        <v>0</v>
      </c>
      <c r="H13" s="1">
        <v>-29.69</v>
      </c>
    </row>
    <row r="14" spans="1:8" x14ac:dyDescent="0.25">
      <c r="A14" s="34" t="s">
        <v>195</v>
      </c>
      <c r="B14" s="1">
        <v>-10.83</v>
      </c>
      <c r="C14" s="1">
        <v>-10.83</v>
      </c>
      <c r="D14" s="1">
        <v>-10.83</v>
      </c>
      <c r="E14" s="1">
        <v>0</v>
      </c>
      <c r="F14" s="1">
        <v>0</v>
      </c>
      <c r="G14" s="1">
        <v>0</v>
      </c>
      <c r="H14" s="1">
        <v>-16.91</v>
      </c>
    </row>
    <row r="17" spans="1:8" x14ac:dyDescent="0.25">
      <c r="A17" s="36" t="s">
        <v>0</v>
      </c>
      <c r="B17" s="36"/>
      <c r="C17" s="36"/>
      <c r="D17" s="36"/>
      <c r="E17" s="36"/>
      <c r="F17" s="36"/>
      <c r="G17" s="36"/>
      <c r="H17" s="36"/>
    </row>
    <row r="18" spans="1:8" x14ac:dyDescent="0.25">
      <c r="A18" s="36" t="s">
        <v>181</v>
      </c>
      <c r="B18" s="36"/>
      <c r="C18" s="36"/>
      <c r="D18" s="36"/>
      <c r="E18" s="36"/>
      <c r="F18" s="36"/>
      <c r="G18" s="36"/>
      <c r="H18" s="36"/>
    </row>
    <row r="19" spans="1:8" x14ac:dyDescent="0.25">
      <c r="A19" s="36" t="s">
        <v>182</v>
      </c>
      <c r="B19" s="36"/>
      <c r="C19" s="36"/>
      <c r="D19" s="36"/>
      <c r="E19" s="36"/>
      <c r="F19" s="36"/>
      <c r="G19" s="36"/>
      <c r="H19" s="36"/>
    </row>
    <row r="20" spans="1:8" x14ac:dyDescent="0.25">
      <c r="A20" s="36" t="s">
        <v>196</v>
      </c>
      <c r="B20" s="36"/>
      <c r="C20" s="36"/>
      <c r="D20" s="36"/>
      <c r="E20" s="36"/>
      <c r="F20" s="36"/>
      <c r="G20" s="36"/>
      <c r="H20" s="36"/>
    </row>
    <row r="21" spans="1:8" x14ac:dyDescent="0.25">
      <c r="A21" s="36" t="s">
        <v>2</v>
      </c>
      <c r="B21" s="36"/>
      <c r="C21" s="36"/>
      <c r="D21" s="36"/>
      <c r="E21" s="36"/>
      <c r="F21" s="36"/>
      <c r="G21" s="36"/>
      <c r="H21" s="36"/>
    </row>
    <row r="22" spans="1:8" x14ac:dyDescent="0.25">
      <c r="A22" s="36" t="s">
        <v>3</v>
      </c>
      <c r="B22" s="36"/>
      <c r="C22" s="36"/>
      <c r="D22" s="36"/>
      <c r="E22" s="36"/>
      <c r="F22" s="36"/>
      <c r="G22" s="36"/>
      <c r="H22" s="36"/>
    </row>
    <row r="23" spans="1:8" x14ac:dyDescent="0.25">
      <c r="A23" s="37">
        <v>42400</v>
      </c>
      <c r="B23" s="36"/>
      <c r="C23" s="36"/>
      <c r="D23" s="36"/>
      <c r="E23" s="36"/>
      <c r="F23" s="36"/>
      <c r="G23" s="36"/>
      <c r="H23" s="36"/>
    </row>
    <row r="25" spans="1:8" x14ac:dyDescent="0.25">
      <c r="A25" s="36"/>
      <c r="B25" s="36" t="s">
        <v>184</v>
      </c>
      <c r="C25" s="36" t="s">
        <v>185</v>
      </c>
      <c r="D25" s="36" t="s">
        <v>186</v>
      </c>
      <c r="E25" s="36" t="s">
        <v>187</v>
      </c>
      <c r="F25" s="36" t="s">
        <v>188</v>
      </c>
      <c r="G25" s="36" t="s">
        <v>189</v>
      </c>
      <c r="H25" s="36" t="s">
        <v>190</v>
      </c>
    </row>
    <row r="26" spans="1:8" x14ac:dyDescent="0.25">
      <c r="A26" s="36"/>
      <c r="B26" s="36" t="s">
        <v>191</v>
      </c>
      <c r="C26" s="36" t="s">
        <v>191</v>
      </c>
      <c r="D26" s="36" t="s">
        <v>191</v>
      </c>
      <c r="E26" s="36" t="s">
        <v>186</v>
      </c>
      <c r="F26" s="36" t="s">
        <v>186</v>
      </c>
      <c r="G26" s="36" t="s">
        <v>186</v>
      </c>
      <c r="H26" s="36" t="s">
        <v>191</v>
      </c>
    </row>
    <row r="27" spans="1:8" x14ac:dyDescent="0.25">
      <c r="A27" s="36"/>
      <c r="B27" s="36" t="s">
        <v>192</v>
      </c>
      <c r="C27" s="36" t="s">
        <v>192</v>
      </c>
      <c r="D27" s="36" t="s">
        <v>192</v>
      </c>
      <c r="E27" s="36" t="s">
        <v>192</v>
      </c>
      <c r="F27" s="36" t="s">
        <v>192</v>
      </c>
      <c r="G27" s="36" t="s">
        <v>192</v>
      </c>
      <c r="H27" s="36" t="s">
        <v>192</v>
      </c>
    </row>
    <row r="28" spans="1:8" x14ac:dyDescent="0.25">
      <c r="A28" s="36" t="s">
        <v>193</v>
      </c>
      <c r="B28" s="36"/>
      <c r="C28" s="36"/>
      <c r="D28" s="36"/>
      <c r="E28" s="36"/>
      <c r="F28" s="36"/>
      <c r="G28" s="36"/>
      <c r="H28" s="36"/>
    </row>
    <row r="29" spans="1:8" x14ac:dyDescent="0.25">
      <c r="A29" s="36" t="s">
        <v>194</v>
      </c>
      <c r="B29" s="1">
        <v>-17.03</v>
      </c>
      <c r="C29" s="1">
        <v>-17.03</v>
      </c>
      <c r="D29" s="1">
        <v>-17.03</v>
      </c>
      <c r="E29" s="1">
        <v>0</v>
      </c>
      <c r="F29" s="1">
        <v>0</v>
      </c>
      <c r="G29" s="1">
        <v>0</v>
      </c>
      <c r="H29" s="1">
        <v>-29.85</v>
      </c>
    </row>
    <row r="30" spans="1:8" x14ac:dyDescent="0.25">
      <c r="A30" s="36" t="s">
        <v>195</v>
      </c>
      <c r="B30" s="1">
        <v>-10.83</v>
      </c>
      <c r="C30" s="1">
        <v>-10.83</v>
      </c>
      <c r="D30" s="1">
        <v>-10.83</v>
      </c>
      <c r="E30" s="1">
        <v>0</v>
      </c>
      <c r="F30" s="1">
        <v>0</v>
      </c>
      <c r="G30" s="1">
        <v>0</v>
      </c>
      <c r="H30" s="1">
        <v>-16.91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18" sqref="F18"/>
    </sheetView>
  </sheetViews>
  <sheetFormatPr defaultRowHeight="15" x14ac:dyDescent="0.25"/>
  <sheetData>
    <row r="1" spans="1:1" x14ac:dyDescent="0.25">
      <c r="A1" s="3" t="s">
        <v>0</v>
      </c>
    </row>
    <row r="2" spans="1:1" s="3" customFormat="1" x14ac:dyDescent="0.25">
      <c r="A2" s="3" t="s">
        <v>268</v>
      </c>
    </row>
    <row r="3" spans="1:1" x14ac:dyDescent="0.25">
      <c r="A3" s="3" t="s">
        <v>2</v>
      </c>
    </row>
    <row r="4" spans="1:1" x14ac:dyDescent="0.25">
      <c r="A4" s="3" t="s">
        <v>3</v>
      </c>
    </row>
    <row r="7" spans="1:1" x14ac:dyDescent="0.25">
      <c r="A7" s="4" t="s">
        <v>197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workbookViewId="0">
      <selection activeCell="D110" sqref="D110"/>
    </sheetView>
  </sheetViews>
  <sheetFormatPr defaultRowHeight="15" x14ac:dyDescent="0.25"/>
  <cols>
    <col min="2" max="2" width="45.28515625" bestFit="1" customWidth="1"/>
    <col min="3" max="3" width="11.28515625" customWidth="1"/>
    <col min="4" max="4" width="12.140625" customWidth="1"/>
    <col min="5" max="5" width="10.5703125" style="2" bestFit="1" customWidth="1"/>
    <col min="9" max="9" width="11.5703125" style="1" bestFit="1" customWidth="1"/>
  </cols>
  <sheetData>
    <row r="1" spans="1:10" x14ac:dyDescent="0.25">
      <c r="A1" s="38" t="s">
        <v>0</v>
      </c>
      <c r="B1" s="38"/>
      <c r="C1" s="38"/>
      <c r="D1" s="38"/>
      <c r="F1" s="38"/>
      <c r="G1" s="38"/>
      <c r="H1" s="38"/>
      <c r="J1" s="38"/>
    </row>
    <row r="2" spans="1:10" x14ac:dyDescent="0.25">
      <c r="A2" s="38" t="s">
        <v>198</v>
      </c>
      <c r="B2" s="38"/>
      <c r="C2" s="38"/>
      <c r="D2" s="38"/>
      <c r="F2" s="38"/>
      <c r="G2" s="38"/>
      <c r="H2" s="38"/>
      <c r="J2" s="38"/>
    </row>
    <row r="3" spans="1:10" x14ac:dyDescent="0.25">
      <c r="A3" s="39" t="s">
        <v>451</v>
      </c>
      <c r="B3" s="38"/>
      <c r="C3" s="38"/>
      <c r="D3" s="38"/>
      <c r="F3" s="38"/>
      <c r="G3" s="38"/>
      <c r="H3" s="38"/>
      <c r="J3" s="38"/>
    </row>
    <row r="6" spans="1:10" x14ac:dyDescent="0.25">
      <c r="A6" s="38" t="s">
        <v>199</v>
      </c>
      <c r="B6" s="38"/>
      <c r="C6" s="38" t="s">
        <v>200</v>
      </c>
      <c r="D6" s="38" t="s">
        <v>201</v>
      </c>
      <c r="F6" s="38" t="s">
        <v>202</v>
      </c>
      <c r="G6" s="38" t="s">
        <v>203</v>
      </c>
      <c r="H6" s="38" t="s">
        <v>203</v>
      </c>
      <c r="I6" s="1" t="s">
        <v>200</v>
      </c>
      <c r="J6" s="38"/>
    </row>
    <row r="7" spans="1:10" x14ac:dyDescent="0.25">
      <c r="A7" s="38" t="s">
        <v>204</v>
      </c>
      <c r="B7" s="38" t="s">
        <v>4</v>
      </c>
      <c r="C7" s="38" t="s">
        <v>205</v>
      </c>
      <c r="D7" s="38" t="s">
        <v>205</v>
      </c>
      <c r="E7" s="2" t="s">
        <v>9</v>
      </c>
      <c r="F7" s="38" t="s">
        <v>206</v>
      </c>
      <c r="G7" s="38" t="s">
        <v>207</v>
      </c>
      <c r="H7" s="38" t="s">
        <v>7</v>
      </c>
      <c r="I7" s="1" t="s">
        <v>208</v>
      </c>
      <c r="J7" s="38" t="s">
        <v>209</v>
      </c>
    </row>
    <row r="8" spans="1:10" x14ac:dyDescent="0.25">
      <c r="A8" s="38" t="s">
        <v>210</v>
      </c>
      <c r="B8" s="38" t="s">
        <v>211</v>
      </c>
      <c r="C8" s="38" t="s">
        <v>212</v>
      </c>
      <c r="D8" s="38" t="s">
        <v>212</v>
      </c>
      <c r="E8" s="2" t="s">
        <v>11</v>
      </c>
      <c r="F8" s="38" t="s">
        <v>213</v>
      </c>
      <c r="G8" s="38" t="s">
        <v>210</v>
      </c>
      <c r="H8" s="38" t="s">
        <v>12</v>
      </c>
      <c r="I8" s="1" t="s">
        <v>11</v>
      </c>
      <c r="J8" s="38" t="s">
        <v>213</v>
      </c>
    </row>
    <row r="11" spans="1:10" x14ac:dyDescent="0.25">
      <c r="A11" s="38" t="s">
        <v>258</v>
      </c>
      <c r="B11" s="38"/>
      <c r="C11" s="38"/>
      <c r="D11" s="38"/>
      <c r="F11" s="38"/>
      <c r="G11" s="38"/>
      <c r="H11" s="38"/>
      <c r="J11" s="38"/>
    </row>
    <row r="12" spans="1:10" x14ac:dyDescent="0.25">
      <c r="A12" s="38" t="s">
        <v>219</v>
      </c>
      <c r="B12" s="38" t="s">
        <v>412</v>
      </c>
      <c r="C12" s="40">
        <v>42373</v>
      </c>
      <c r="D12" s="40">
        <v>42376</v>
      </c>
      <c r="E12" s="2">
        <v>262</v>
      </c>
      <c r="F12" s="38"/>
      <c r="G12" s="38" t="s">
        <v>215</v>
      </c>
      <c r="H12" s="38" t="s">
        <v>16</v>
      </c>
      <c r="I12" s="1">
        <v>27427.5</v>
      </c>
      <c r="J12" s="38">
        <v>5</v>
      </c>
    </row>
    <row r="13" spans="1:10" x14ac:dyDescent="0.25">
      <c r="A13" s="38" t="s">
        <v>219</v>
      </c>
      <c r="B13" s="38" t="s">
        <v>404</v>
      </c>
      <c r="C13" s="40">
        <v>42373</v>
      </c>
      <c r="D13" s="40">
        <v>42376</v>
      </c>
      <c r="E13" s="2">
        <v>1200</v>
      </c>
      <c r="F13" s="38"/>
      <c r="G13" s="38" t="s">
        <v>215</v>
      </c>
      <c r="H13" s="38" t="s">
        <v>16</v>
      </c>
      <c r="I13" s="1">
        <v>11737.08</v>
      </c>
      <c r="J13" s="38">
        <v>8</v>
      </c>
    </row>
    <row r="14" spans="1:10" x14ac:dyDescent="0.25">
      <c r="A14" s="38" t="s">
        <v>219</v>
      </c>
      <c r="B14" s="38" t="s">
        <v>331</v>
      </c>
      <c r="C14" s="40">
        <v>42373</v>
      </c>
      <c r="D14" s="40">
        <v>42376</v>
      </c>
      <c r="E14" s="2">
        <v>4241</v>
      </c>
      <c r="F14" s="38"/>
      <c r="G14" s="38" t="s">
        <v>215</v>
      </c>
      <c r="H14" s="38" t="s">
        <v>16</v>
      </c>
      <c r="I14" s="1">
        <v>47179.43</v>
      </c>
      <c r="J14" s="38">
        <v>3</v>
      </c>
    </row>
    <row r="15" spans="1:10" x14ac:dyDescent="0.25">
      <c r="A15" s="38" t="s">
        <v>219</v>
      </c>
      <c r="B15" s="38" t="s">
        <v>416</v>
      </c>
      <c r="C15" s="40">
        <v>42373</v>
      </c>
      <c r="D15" s="40">
        <v>42376</v>
      </c>
      <c r="E15" s="2">
        <v>661</v>
      </c>
      <c r="F15" s="38"/>
      <c r="G15" s="38" t="s">
        <v>215</v>
      </c>
      <c r="H15" s="38" t="s">
        <v>16</v>
      </c>
      <c r="I15" s="1">
        <v>51774.15</v>
      </c>
      <c r="J15" s="38">
        <v>4</v>
      </c>
    </row>
    <row r="16" spans="1:10" x14ac:dyDescent="0.25">
      <c r="A16" s="38" t="s">
        <v>219</v>
      </c>
      <c r="B16" s="38" t="s">
        <v>260</v>
      </c>
      <c r="C16" s="40">
        <v>42373</v>
      </c>
      <c r="D16" s="40">
        <v>42376</v>
      </c>
      <c r="E16" s="2">
        <v>645</v>
      </c>
      <c r="F16" s="38"/>
      <c r="G16" s="38" t="s">
        <v>215</v>
      </c>
      <c r="H16" s="38" t="s">
        <v>16</v>
      </c>
      <c r="I16" s="1">
        <v>42672.04</v>
      </c>
      <c r="J16" s="38">
        <v>5</v>
      </c>
    </row>
    <row r="17" spans="1:10" x14ac:dyDescent="0.25">
      <c r="A17" s="38" t="s">
        <v>218</v>
      </c>
      <c r="B17" s="38" t="s">
        <v>17</v>
      </c>
      <c r="C17" s="40">
        <v>42373</v>
      </c>
      <c r="D17" s="40">
        <v>42373</v>
      </c>
      <c r="F17" s="38"/>
      <c r="G17" s="38" t="s">
        <v>215</v>
      </c>
      <c r="H17" s="38" t="s">
        <v>16</v>
      </c>
      <c r="I17" s="1">
        <v>34.25</v>
      </c>
      <c r="J17" s="38"/>
    </row>
    <row r="18" spans="1:10" x14ac:dyDescent="0.25">
      <c r="A18" s="38" t="s">
        <v>219</v>
      </c>
      <c r="B18" s="38" t="s">
        <v>438</v>
      </c>
      <c r="C18" s="40">
        <v>42374</v>
      </c>
      <c r="D18" s="40">
        <v>42377</v>
      </c>
      <c r="E18" s="2">
        <v>1572</v>
      </c>
      <c r="F18" s="38"/>
      <c r="G18" s="38" t="s">
        <v>215</v>
      </c>
      <c r="H18" s="38" t="s">
        <v>16</v>
      </c>
      <c r="I18" s="1">
        <v>61672.08</v>
      </c>
      <c r="J18" s="38">
        <v>1</v>
      </c>
    </row>
    <row r="19" spans="1:10" x14ac:dyDescent="0.25">
      <c r="A19" s="38" t="s">
        <v>219</v>
      </c>
      <c r="B19" s="38" t="s">
        <v>331</v>
      </c>
      <c r="C19" s="40">
        <v>42374</v>
      </c>
      <c r="D19" s="40">
        <v>42377</v>
      </c>
      <c r="E19" s="2">
        <v>6058</v>
      </c>
      <c r="F19" s="38"/>
      <c r="G19" s="38" t="s">
        <v>215</v>
      </c>
      <c r="H19" s="38" t="s">
        <v>16</v>
      </c>
      <c r="I19" s="1">
        <v>64839.38</v>
      </c>
      <c r="J19" s="38">
        <v>4</v>
      </c>
    </row>
    <row r="20" spans="1:10" x14ac:dyDescent="0.25">
      <c r="A20" s="38" t="s">
        <v>219</v>
      </c>
      <c r="B20" s="38" t="s">
        <v>89</v>
      </c>
      <c r="C20" s="40">
        <v>42374</v>
      </c>
      <c r="D20" s="40">
        <v>42377</v>
      </c>
      <c r="E20" s="2">
        <v>1270</v>
      </c>
      <c r="F20" s="38"/>
      <c r="G20" s="38" t="s">
        <v>215</v>
      </c>
      <c r="H20" s="38" t="s">
        <v>16</v>
      </c>
      <c r="I20" s="1">
        <v>21983.45</v>
      </c>
      <c r="J20" s="38">
        <v>6</v>
      </c>
    </row>
    <row r="21" spans="1:10" x14ac:dyDescent="0.25">
      <c r="A21" s="38" t="s">
        <v>220</v>
      </c>
      <c r="B21" s="38" t="s">
        <v>328</v>
      </c>
      <c r="C21" s="40">
        <v>42374</v>
      </c>
      <c r="D21" s="40">
        <v>42377</v>
      </c>
      <c r="E21" s="2">
        <v>12750</v>
      </c>
      <c r="F21" s="38" t="s">
        <v>221</v>
      </c>
      <c r="G21" s="38" t="s">
        <v>215</v>
      </c>
      <c r="H21" s="38" t="s">
        <v>16</v>
      </c>
      <c r="I21" s="1">
        <v>57656.98</v>
      </c>
      <c r="J21" s="38">
        <v>1</v>
      </c>
    </row>
    <row r="22" spans="1:10" x14ac:dyDescent="0.25">
      <c r="A22" s="38" t="s">
        <v>220</v>
      </c>
      <c r="B22" s="38" t="s">
        <v>328</v>
      </c>
      <c r="C22" s="40">
        <v>42374</v>
      </c>
      <c r="D22" s="40">
        <v>42377</v>
      </c>
      <c r="E22" s="2">
        <v>15085</v>
      </c>
      <c r="F22" s="38" t="s">
        <v>221</v>
      </c>
      <c r="G22" s="38" t="s">
        <v>215</v>
      </c>
      <c r="H22" s="38" t="s">
        <v>16</v>
      </c>
      <c r="I22" s="1">
        <v>68216.12</v>
      </c>
      <c r="J22" s="38">
        <v>2</v>
      </c>
    </row>
    <row r="23" spans="1:10" x14ac:dyDescent="0.25">
      <c r="A23" s="38" t="s">
        <v>220</v>
      </c>
      <c r="B23" s="38" t="s">
        <v>328</v>
      </c>
      <c r="C23" s="40">
        <v>42374</v>
      </c>
      <c r="D23" s="40">
        <v>42377</v>
      </c>
      <c r="E23" s="2">
        <v>13553</v>
      </c>
      <c r="F23" s="38" t="s">
        <v>221</v>
      </c>
      <c r="G23" s="38" t="s">
        <v>215</v>
      </c>
      <c r="H23" s="38" t="s">
        <v>16</v>
      </c>
      <c r="I23" s="1">
        <v>61288.24</v>
      </c>
      <c r="J23" s="38">
        <v>3</v>
      </c>
    </row>
    <row r="24" spans="1:10" x14ac:dyDescent="0.25">
      <c r="A24" s="38" t="s">
        <v>220</v>
      </c>
      <c r="B24" s="38" t="s">
        <v>301</v>
      </c>
      <c r="C24" s="40">
        <v>42374</v>
      </c>
      <c r="D24" s="40">
        <v>42377</v>
      </c>
      <c r="E24" s="2">
        <v>2451</v>
      </c>
      <c r="F24" s="38" t="s">
        <v>221</v>
      </c>
      <c r="G24" s="38" t="s">
        <v>215</v>
      </c>
      <c r="H24" s="38" t="s">
        <v>16</v>
      </c>
      <c r="I24" s="1">
        <v>20655.900000000001</v>
      </c>
      <c r="J24" s="38">
        <v>2</v>
      </c>
    </row>
    <row r="25" spans="1:10" x14ac:dyDescent="0.25">
      <c r="A25" s="38" t="s">
        <v>220</v>
      </c>
      <c r="B25" s="38" t="s">
        <v>83</v>
      </c>
      <c r="C25" s="40">
        <v>42374</v>
      </c>
      <c r="D25" s="40">
        <v>42377</v>
      </c>
      <c r="E25" s="2">
        <v>4312</v>
      </c>
      <c r="F25" s="38" t="s">
        <v>221</v>
      </c>
      <c r="G25" s="38" t="s">
        <v>215</v>
      </c>
      <c r="H25" s="38" t="s">
        <v>16</v>
      </c>
      <c r="I25" s="1">
        <v>79653.240000000005</v>
      </c>
      <c r="J25" s="38">
        <v>2</v>
      </c>
    </row>
    <row r="26" spans="1:10" x14ac:dyDescent="0.25">
      <c r="A26" s="38" t="s">
        <v>214</v>
      </c>
      <c r="B26" s="38" t="s">
        <v>19</v>
      </c>
      <c r="C26" s="40">
        <v>42375</v>
      </c>
      <c r="D26" s="40">
        <v>42375</v>
      </c>
      <c r="F26" s="38"/>
      <c r="G26" s="38" t="s">
        <v>215</v>
      </c>
      <c r="H26" s="38" t="s">
        <v>16</v>
      </c>
      <c r="I26" s="1">
        <v>1145.46</v>
      </c>
      <c r="J26" s="38"/>
    </row>
    <row r="27" spans="1:10" x14ac:dyDescent="0.25">
      <c r="A27" s="38" t="s">
        <v>214</v>
      </c>
      <c r="B27" s="38" t="s">
        <v>17</v>
      </c>
      <c r="C27" s="40">
        <v>42375</v>
      </c>
      <c r="D27" s="40">
        <v>42375</v>
      </c>
      <c r="F27" s="38"/>
      <c r="G27" s="38" t="s">
        <v>216</v>
      </c>
      <c r="H27" s="38" t="s">
        <v>217</v>
      </c>
      <c r="I27" s="1">
        <v>1145.46</v>
      </c>
      <c r="J27" s="38"/>
    </row>
    <row r="28" spans="1:10" x14ac:dyDescent="0.25">
      <c r="A28" s="38" t="s">
        <v>219</v>
      </c>
      <c r="B28" s="38" t="s">
        <v>412</v>
      </c>
      <c r="C28" s="40">
        <v>42375</v>
      </c>
      <c r="D28" s="40">
        <v>42380</v>
      </c>
      <c r="E28" s="2">
        <v>2333</v>
      </c>
      <c r="F28" s="38"/>
      <c r="G28" s="38" t="s">
        <v>215</v>
      </c>
      <c r="H28" s="38" t="s">
        <v>16</v>
      </c>
      <c r="I28" s="1">
        <v>207493.75</v>
      </c>
      <c r="J28" s="38">
        <v>6</v>
      </c>
    </row>
    <row r="29" spans="1:10" x14ac:dyDescent="0.25">
      <c r="A29" s="38" t="s">
        <v>220</v>
      </c>
      <c r="B29" s="38" t="s">
        <v>307</v>
      </c>
      <c r="C29" s="40">
        <v>42375</v>
      </c>
      <c r="D29" s="40">
        <v>42380</v>
      </c>
      <c r="E29" s="2">
        <v>6973</v>
      </c>
      <c r="F29" s="38" t="s">
        <v>221</v>
      </c>
      <c r="G29" s="38" t="s">
        <v>215</v>
      </c>
      <c r="H29" s="38" t="s">
        <v>16</v>
      </c>
      <c r="I29" s="1">
        <v>68159.820000000007</v>
      </c>
      <c r="J29" s="38">
        <v>1</v>
      </c>
    </row>
    <row r="30" spans="1:10" x14ac:dyDescent="0.25">
      <c r="A30" s="38" t="s">
        <v>214</v>
      </c>
      <c r="B30" s="38" t="s">
        <v>19</v>
      </c>
      <c r="C30" s="40">
        <v>42376</v>
      </c>
      <c r="D30" s="40">
        <v>42376</v>
      </c>
      <c r="F30" s="38"/>
      <c r="G30" s="38" t="s">
        <v>215</v>
      </c>
      <c r="H30" s="38" t="s">
        <v>16</v>
      </c>
      <c r="I30" s="1">
        <v>460.26</v>
      </c>
      <c r="J30" s="38"/>
    </row>
    <row r="31" spans="1:10" x14ac:dyDescent="0.25">
      <c r="A31" s="38" t="s">
        <v>214</v>
      </c>
      <c r="B31" s="38" t="s">
        <v>17</v>
      </c>
      <c r="C31" s="40">
        <v>42376</v>
      </c>
      <c r="D31" s="40">
        <v>42376</v>
      </c>
      <c r="F31" s="38"/>
      <c r="G31" s="38" t="s">
        <v>216</v>
      </c>
      <c r="H31" s="38" t="s">
        <v>217</v>
      </c>
      <c r="I31" s="1">
        <v>460.26</v>
      </c>
      <c r="J31" s="38"/>
    </row>
    <row r="32" spans="1:10" x14ac:dyDescent="0.25">
      <c r="A32" s="38" t="s">
        <v>214</v>
      </c>
      <c r="B32" s="38" t="s">
        <v>19</v>
      </c>
      <c r="C32" s="40">
        <v>42376</v>
      </c>
      <c r="D32" s="40">
        <v>42376</v>
      </c>
      <c r="F32" s="38"/>
      <c r="G32" s="38" t="s">
        <v>215</v>
      </c>
      <c r="H32" s="38" t="s">
        <v>16</v>
      </c>
      <c r="I32" s="1">
        <v>3060</v>
      </c>
      <c r="J32" s="38"/>
    </row>
    <row r="33" spans="1:10" x14ac:dyDescent="0.25">
      <c r="A33" s="38" t="s">
        <v>214</v>
      </c>
      <c r="B33" s="38" t="s">
        <v>17</v>
      </c>
      <c r="C33" s="40">
        <v>42376</v>
      </c>
      <c r="D33" s="40">
        <v>42376</v>
      </c>
      <c r="F33" s="38"/>
      <c r="G33" s="38" t="s">
        <v>216</v>
      </c>
      <c r="H33" s="38" t="s">
        <v>217</v>
      </c>
      <c r="I33" s="1">
        <v>3060</v>
      </c>
      <c r="J33" s="38"/>
    </row>
    <row r="34" spans="1:10" x14ac:dyDescent="0.25">
      <c r="A34" s="38" t="s">
        <v>218</v>
      </c>
      <c r="B34" s="38" t="s">
        <v>74</v>
      </c>
      <c r="C34" s="40">
        <v>42376</v>
      </c>
      <c r="D34" s="40">
        <v>42394</v>
      </c>
      <c r="F34" s="38"/>
      <c r="G34" s="38" t="s">
        <v>215</v>
      </c>
      <c r="H34" s="38" t="s">
        <v>18</v>
      </c>
      <c r="I34" s="1">
        <v>337.96</v>
      </c>
      <c r="J34" s="38"/>
    </row>
    <row r="35" spans="1:10" x14ac:dyDescent="0.25">
      <c r="A35" s="38" t="s">
        <v>219</v>
      </c>
      <c r="B35" s="38" t="s">
        <v>331</v>
      </c>
      <c r="C35" s="40">
        <v>42376</v>
      </c>
      <c r="D35" s="40">
        <v>42381</v>
      </c>
      <c r="E35" s="2">
        <v>2766</v>
      </c>
      <c r="F35" s="38"/>
      <c r="G35" s="38" t="s">
        <v>215</v>
      </c>
      <c r="H35" s="38" t="s">
        <v>16</v>
      </c>
      <c r="I35" s="1">
        <v>29308.54</v>
      </c>
      <c r="J35" s="38">
        <v>5</v>
      </c>
    </row>
    <row r="36" spans="1:10" x14ac:dyDescent="0.25">
      <c r="A36" s="38" t="s">
        <v>220</v>
      </c>
      <c r="B36" s="38" t="s">
        <v>388</v>
      </c>
      <c r="C36" s="40">
        <v>42376</v>
      </c>
      <c r="D36" s="40">
        <v>42381</v>
      </c>
      <c r="E36" s="2">
        <v>1852</v>
      </c>
      <c r="F36" s="38" t="s">
        <v>221</v>
      </c>
      <c r="G36" s="38" t="s">
        <v>215</v>
      </c>
      <c r="H36" s="38" t="s">
        <v>16</v>
      </c>
      <c r="I36" s="1">
        <v>29559.59</v>
      </c>
      <c r="J36" s="38">
        <v>2</v>
      </c>
    </row>
    <row r="37" spans="1:10" x14ac:dyDescent="0.25">
      <c r="A37" s="38" t="s">
        <v>220</v>
      </c>
      <c r="B37" s="38" t="s">
        <v>110</v>
      </c>
      <c r="C37" s="40">
        <v>42376</v>
      </c>
      <c r="D37" s="40">
        <v>42381</v>
      </c>
      <c r="E37" s="2">
        <v>733</v>
      </c>
      <c r="F37" s="38" t="s">
        <v>221</v>
      </c>
      <c r="G37" s="38" t="s">
        <v>215</v>
      </c>
      <c r="H37" s="38" t="s">
        <v>16</v>
      </c>
      <c r="I37" s="1">
        <v>28585.81</v>
      </c>
      <c r="J37" s="38">
        <v>1</v>
      </c>
    </row>
    <row r="38" spans="1:10" x14ac:dyDescent="0.25">
      <c r="A38" s="38" t="s">
        <v>219</v>
      </c>
      <c r="B38" s="38" t="s">
        <v>262</v>
      </c>
      <c r="C38" s="40">
        <v>42377</v>
      </c>
      <c r="D38" s="40">
        <v>42382</v>
      </c>
      <c r="E38" s="2">
        <v>9498</v>
      </c>
      <c r="F38" s="38"/>
      <c r="G38" s="38" t="s">
        <v>215</v>
      </c>
      <c r="H38" s="38" t="s">
        <v>16</v>
      </c>
      <c r="I38" s="1">
        <v>15963.29</v>
      </c>
      <c r="J38" s="38">
        <v>5</v>
      </c>
    </row>
    <row r="39" spans="1:10" x14ac:dyDescent="0.25">
      <c r="A39" s="38" t="s">
        <v>219</v>
      </c>
      <c r="B39" s="38" t="s">
        <v>25</v>
      </c>
      <c r="C39" s="40">
        <v>42377</v>
      </c>
      <c r="D39" s="40">
        <v>42382</v>
      </c>
      <c r="E39" s="2">
        <v>1879</v>
      </c>
      <c r="F39" s="38"/>
      <c r="G39" s="38" t="s">
        <v>215</v>
      </c>
      <c r="H39" s="38" t="s">
        <v>16</v>
      </c>
      <c r="I39" s="1">
        <v>16382.63</v>
      </c>
      <c r="J39" s="38">
        <v>2</v>
      </c>
    </row>
    <row r="40" spans="1:10" x14ac:dyDescent="0.25">
      <c r="A40" s="38" t="s">
        <v>218</v>
      </c>
      <c r="B40" s="38" t="s">
        <v>177</v>
      </c>
      <c r="C40" s="40">
        <v>42380</v>
      </c>
      <c r="D40" s="40">
        <v>42396</v>
      </c>
      <c r="F40" s="38"/>
      <c r="G40" s="38" t="s">
        <v>215</v>
      </c>
      <c r="H40" s="38" t="s">
        <v>18</v>
      </c>
      <c r="I40" s="1">
        <v>884.2</v>
      </c>
      <c r="J40" s="38"/>
    </row>
    <row r="41" spans="1:10" x14ac:dyDescent="0.25">
      <c r="A41" s="38" t="s">
        <v>220</v>
      </c>
      <c r="B41" s="38" t="s">
        <v>145</v>
      </c>
      <c r="C41" s="40">
        <v>42381</v>
      </c>
      <c r="D41" s="40">
        <v>42384</v>
      </c>
      <c r="E41" s="2">
        <v>1061</v>
      </c>
      <c r="F41" s="38" t="s">
        <v>221</v>
      </c>
      <c r="G41" s="38" t="s">
        <v>215</v>
      </c>
      <c r="H41" s="38" t="s">
        <v>16</v>
      </c>
      <c r="I41" s="1">
        <v>14519.94</v>
      </c>
      <c r="J41" s="38">
        <v>1</v>
      </c>
    </row>
    <row r="42" spans="1:10" x14ac:dyDescent="0.25">
      <c r="A42" s="38" t="s">
        <v>218</v>
      </c>
      <c r="B42" s="38" t="s">
        <v>410</v>
      </c>
      <c r="C42" s="40">
        <v>42382</v>
      </c>
      <c r="D42" s="40">
        <v>42416</v>
      </c>
      <c r="F42" s="38"/>
      <c r="G42" s="38" t="s">
        <v>215</v>
      </c>
      <c r="H42" s="38" t="s">
        <v>18</v>
      </c>
      <c r="I42" s="1">
        <v>1286.17</v>
      </c>
      <c r="J42" s="38"/>
    </row>
    <row r="43" spans="1:10" x14ac:dyDescent="0.25">
      <c r="A43" s="38" t="s">
        <v>218</v>
      </c>
      <c r="B43" s="38" t="s">
        <v>421</v>
      </c>
      <c r="C43" s="40">
        <v>42382</v>
      </c>
      <c r="D43" s="40">
        <v>42391</v>
      </c>
      <c r="F43" s="38"/>
      <c r="G43" s="38" t="s">
        <v>215</v>
      </c>
      <c r="H43" s="38" t="s">
        <v>18</v>
      </c>
      <c r="I43" s="1">
        <v>1206.03</v>
      </c>
      <c r="J43" s="38"/>
    </row>
    <row r="44" spans="1:10" x14ac:dyDescent="0.25">
      <c r="A44" s="38" t="s">
        <v>219</v>
      </c>
      <c r="B44" s="38" t="s">
        <v>434</v>
      </c>
      <c r="C44" s="40">
        <v>42382</v>
      </c>
      <c r="D44" s="40">
        <v>42388</v>
      </c>
      <c r="E44" s="2">
        <v>1331</v>
      </c>
      <c r="F44" s="38"/>
      <c r="G44" s="38" t="s">
        <v>215</v>
      </c>
      <c r="H44" s="38" t="s">
        <v>16</v>
      </c>
      <c r="I44" s="1">
        <v>53510.99</v>
      </c>
      <c r="J44" s="38">
        <v>1</v>
      </c>
    </row>
    <row r="45" spans="1:10" x14ac:dyDescent="0.25">
      <c r="A45" s="38" t="s">
        <v>219</v>
      </c>
      <c r="B45" s="38" t="s">
        <v>69</v>
      </c>
      <c r="C45" s="40">
        <v>42382</v>
      </c>
      <c r="D45" s="40">
        <v>42388</v>
      </c>
      <c r="E45" s="2">
        <v>3350</v>
      </c>
      <c r="F45" s="38"/>
      <c r="G45" s="38" t="s">
        <v>215</v>
      </c>
      <c r="H45" s="38" t="s">
        <v>16</v>
      </c>
      <c r="I45" s="1">
        <v>60780.39</v>
      </c>
      <c r="J45" s="38">
        <v>4</v>
      </c>
    </row>
    <row r="46" spans="1:10" x14ac:dyDescent="0.25">
      <c r="A46" s="38" t="s">
        <v>220</v>
      </c>
      <c r="B46" s="38" t="s">
        <v>301</v>
      </c>
      <c r="C46" s="40">
        <v>42382</v>
      </c>
      <c r="D46" s="40">
        <v>42388</v>
      </c>
      <c r="E46" s="2">
        <v>4913</v>
      </c>
      <c r="F46" s="38" t="s">
        <v>221</v>
      </c>
      <c r="G46" s="38" t="s">
        <v>215</v>
      </c>
      <c r="H46" s="38" t="s">
        <v>16</v>
      </c>
      <c r="I46" s="1">
        <v>39098.400000000001</v>
      </c>
      <c r="J46" s="38">
        <v>2</v>
      </c>
    </row>
    <row r="47" spans="1:10" x14ac:dyDescent="0.25">
      <c r="A47" s="38" t="s">
        <v>220</v>
      </c>
      <c r="B47" s="38" t="s">
        <v>145</v>
      </c>
      <c r="C47" s="40">
        <v>42382</v>
      </c>
      <c r="D47" s="40">
        <v>42388</v>
      </c>
      <c r="E47" s="2">
        <v>5593</v>
      </c>
      <c r="F47" s="38" t="s">
        <v>221</v>
      </c>
      <c r="G47" s="38" t="s">
        <v>215</v>
      </c>
      <c r="H47" s="38" t="s">
        <v>16</v>
      </c>
      <c r="I47" s="1">
        <v>72444.23</v>
      </c>
      <c r="J47" s="38">
        <v>1</v>
      </c>
    </row>
    <row r="48" spans="1:10" x14ac:dyDescent="0.25">
      <c r="A48" s="38" t="s">
        <v>219</v>
      </c>
      <c r="B48" s="38" t="s">
        <v>421</v>
      </c>
      <c r="C48" s="40">
        <v>42383</v>
      </c>
      <c r="D48" s="40">
        <v>42389</v>
      </c>
      <c r="E48" s="2">
        <v>5940</v>
      </c>
      <c r="F48" s="38"/>
      <c r="G48" s="38" t="s">
        <v>215</v>
      </c>
      <c r="H48" s="38" t="s">
        <v>16</v>
      </c>
      <c r="I48" s="1">
        <v>105730.81</v>
      </c>
      <c r="J48" s="38">
        <v>2</v>
      </c>
    </row>
    <row r="49" spans="1:10" x14ac:dyDescent="0.25">
      <c r="A49" s="38" t="s">
        <v>219</v>
      </c>
      <c r="B49" s="38" t="s">
        <v>69</v>
      </c>
      <c r="C49" s="40">
        <v>42383</v>
      </c>
      <c r="D49" s="40">
        <v>42389</v>
      </c>
      <c r="E49" s="2">
        <v>5591</v>
      </c>
      <c r="F49" s="38"/>
      <c r="G49" s="38" t="s">
        <v>215</v>
      </c>
      <c r="H49" s="38" t="s">
        <v>16</v>
      </c>
      <c r="I49" s="1">
        <v>101805.96</v>
      </c>
      <c r="J49" s="38">
        <v>5</v>
      </c>
    </row>
    <row r="50" spans="1:10" x14ac:dyDescent="0.25">
      <c r="A50" s="38" t="s">
        <v>220</v>
      </c>
      <c r="B50" s="38" t="s">
        <v>179</v>
      </c>
      <c r="C50" s="40">
        <v>42383</v>
      </c>
      <c r="D50" s="40">
        <v>42389</v>
      </c>
      <c r="E50" s="2">
        <v>2949</v>
      </c>
      <c r="F50" s="38" t="s">
        <v>221</v>
      </c>
      <c r="G50" s="38" t="s">
        <v>215</v>
      </c>
      <c r="H50" s="38" t="s">
        <v>16</v>
      </c>
      <c r="I50" s="1">
        <v>61752.98</v>
      </c>
      <c r="J50" s="38">
        <v>2</v>
      </c>
    </row>
    <row r="51" spans="1:10" x14ac:dyDescent="0.25">
      <c r="A51" s="38" t="s">
        <v>220</v>
      </c>
      <c r="B51" s="38" t="s">
        <v>145</v>
      </c>
      <c r="C51" s="40">
        <v>42383</v>
      </c>
      <c r="D51" s="40">
        <v>42389</v>
      </c>
      <c r="E51" s="2">
        <v>8346</v>
      </c>
      <c r="F51" s="38" t="s">
        <v>221</v>
      </c>
      <c r="G51" s="38" t="s">
        <v>215</v>
      </c>
      <c r="H51" s="38" t="s">
        <v>16</v>
      </c>
      <c r="I51" s="1">
        <v>107129.78</v>
      </c>
      <c r="J51" s="38">
        <v>1</v>
      </c>
    </row>
    <row r="52" spans="1:10" x14ac:dyDescent="0.25">
      <c r="A52" s="38" t="s">
        <v>220</v>
      </c>
      <c r="B52" s="38" t="s">
        <v>28</v>
      </c>
      <c r="C52" s="40">
        <v>42383</v>
      </c>
      <c r="D52" s="40">
        <v>42389</v>
      </c>
      <c r="E52" s="2">
        <v>8154</v>
      </c>
      <c r="F52" s="38" t="s">
        <v>221</v>
      </c>
      <c r="G52" s="38" t="s">
        <v>215</v>
      </c>
      <c r="H52" s="38" t="s">
        <v>16</v>
      </c>
      <c r="I52" s="1">
        <v>147534.12</v>
      </c>
      <c r="J52" s="38">
        <v>1</v>
      </c>
    </row>
    <row r="53" spans="1:10" x14ac:dyDescent="0.25">
      <c r="A53" s="38" t="s">
        <v>214</v>
      </c>
      <c r="B53" s="38" t="s">
        <v>19</v>
      </c>
      <c r="C53" s="40">
        <v>42384</v>
      </c>
      <c r="D53" s="40">
        <v>42384</v>
      </c>
      <c r="F53" s="38"/>
      <c r="G53" s="38" t="s">
        <v>215</v>
      </c>
      <c r="H53" s="38" t="s">
        <v>16</v>
      </c>
      <c r="I53" s="1">
        <v>769.8</v>
      </c>
      <c r="J53" s="38"/>
    </row>
    <row r="54" spans="1:10" x14ac:dyDescent="0.25">
      <c r="A54" s="38" t="s">
        <v>214</v>
      </c>
      <c r="B54" s="38" t="s">
        <v>17</v>
      </c>
      <c r="C54" s="40">
        <v>42384</v>
      </c>
      <c r="D54" s="40">
        <v>42384</v>
      </c>
      <c r="F54" s="38"/>
      <c r="G54" s="38" t="s">
        <v>216</v>
      </c>
      <c r="H54" s="38" t="s">
        <v>217</v>
      </c>
      <c r="I54" s="1">
        <v>769.8</v>
      </c>
      <c r="J54" s="38"/>
    </row>
    <row r="55" spans="1:10" x14ac:dyDescent="0.25">
      <c r="A55" s="38" t="s">
        <v>218</v>
      </c>
      <c r="B55" s="38" t="s">
        <v>151</v>
      </c>
      <c r="C55" s="40">
        <v>42384</v>
      </c>
      <c r="D55" s="40">
        <v>42403</v>
      </c>
      <c r="F55" s="38"/>
      <c r="G55" s="38" t="s">
        <v>215</v>
      </c>
      <c r="H55" s="38" t="s">
        <v>18</v>
      </c>
      <c r="I55" s="1">
        <v>608.44000000000005</v>
      </c>
      <c r="J55" s="38"/>
    </row>
    <row r="56" spans="1:10" x14ac:dyDescent="0.25">
      <c r="A56" s="38" t="s">
        <v>219</v>
      </c>
      <c r="B56" s="38" t="s">
        <v>414</v>
      </c>
      <c r="C56" s="40">
        <v>42384</v>
      </c>
      <c r="D56" s="40">
        <v>42390</v>
      </c>
      <c r="E56" s="2">
        <v>4820</v>
      </c>
      <c r="F56" s="38"/>
      <c r="G56" s="38" t="s">
        <v>215</v>
      </c>
      <c r="H56" s="38" t="s">
        <v>16</v>
      </c>
      <c r="I56" s="1">
        <v>35668</v>
      </c>
      <c r="J56" s="38">
        <v>4</v>
      </c>
    </row>
    <row r="57" spans="1:10" x14ac:dyDescent="0.25">
      <c r="A57" s="38" t="s">
        <v>219</v>
      </c>
      <c r="B57" s="38" t="s">
        <v>446</v>
      </c>
      <c r="C57" s="40">
        <v>42384</v>
      </c>
      <c r="D57" s="40">
        <v>42390</v>
      </c>
      <c r="E57" s="2">
        <v>10149</v>
      </c>
      <c r="F57" s="38"/>
      <c r="G57" s="38" t="s">
        <v>215</v>
      </c>
      <c r="H57" s="38" t="s">
        <v>16</v>
      </c>
      <c r="I57" s="1">
        <v>105550.61</v>
      </c>
      <c r="J57" s="38">
        <v>1</v>
      </c>
    </row>
    <row r="58" spans="1:10" x14ac:dyDescent="0.25">
      <c r="A58" s="38" t="s">
        <v>219</v>
      </c>
      <c r="B58" s="38" t="s">
        <v>331</v>
      </c>
      <c r="C58" s="40">
        <v>42384</v>
      </c>
      <c r="D58" s="40">
        <v>42390</v>
      </c>
      <c r="E58" s="2">
        <v>2649</v>
      </c>
      <c r="F58" s="38"/>
      <c r="G58" s="38" t="s">
        <v>215</v>
      </c>
      <c r="H58" s="38" t="s">
        <v>16</v>
      </c>
      <c r="I58" s="1">
        <v>26491.85</v>
      </c>
      <c r="J58" s="38">
        <v>6</v>
      </c>
    </row>
    <row r="59" spans="1:10" x14ac:dyDescent="0.25">
      <c r="A59" s="38" t="s">
        <v>220</v>
      </c>
      <c r="B59" s="38" t="s">
        <v>388</v>
      </c>
      <c r="C59" s="40">
        <v>42384</v>
      </c>
      <c r="D59" s="40">
        <v>42390</v>
      </c>
      <c r="E59" s="2">
        <v>6513</v>
      </c>
      <c r="F59" s="38" t="s">
        <v>221</v>
      </c>
      <c r="G59" s="38" t="s">
        <v>215</v>
      </c>
      <c r="H59" s="38" t="s">
        <v>16</v>
      </c>
      <c r="I59" s="1">
        <v>93041.04</v>
      </c>
      <c r="J59" s="38">
        <v>2</v>
      </c>
    </row>
    <row r="60" spans="1:10" x14ac:dyDescent="0.25">
      <c r="A60" s="38" t="s">
        <v>219</v>
      </c>
      <c r="B60" s="38" t="s">
        <v>371</v>
      </c>
      <c r="C60" s="40">
        <v>42388</v>
      </c>
      <c r="D60" s="40">
        <v>42391</v>
      </c>
      <c r="E60" s="2">
        <v>1928</v>
      </c>
      <c r="F60" s="38"/>
      <c r="G60" s="38" t="s">
        <v>215</v>
      </c>
      <c r="H60" s="38" t="s">
        <v>16</v>
      </c>
      <c r="I60" s="1">
        <v>24903.78</v>
      </c>
      <c r="J60" s="38">
        <v>7</v>
      </c>
    </row>
    <row r="61" spans="1:10" x14ac:dyDescent="0.25">
      <c r="A61" s="38" t="s">
        <v>219</v>
      </c>
      <c r="B61" s="38" t="s">
        <v>434</v>
      </c>
      <c r="C61" s="40">
        <v>42389</v>
      </c>
      <c r="D61" s="40">
        <v>42394</v>
      </c>
      <c r="E61" s="2">
        <v>475</v>
      </c>
      <c r="F61" s="38"/>
      <c r="G61" s="38" t="s">
        <v>215</v>
      </c>
      <c r="H61" s="38" t="s">
        <v>16</v>
      </c>
      <c r="I61" s="1">
        <v>18567.37</v>
      </c>
      <c r="J61" s="38">
        <v>2</v>
      </c>
    </row>
    <row r="62" spans="1:10" x14ac:dyDescent="0.25">
      <c r="A62" s="38" t="s">
        <v>220</v>
      </c>
      <c r="B62" s="38" t="s">
        <v>67</v>
      </c>
      <c r="C62" s="40">
        <v>42390</v>
      </c>
      <c r="D62" s="40">
        <v>42395</v>
      </c>
      <c r="E62" s="2">
        <v>6862</v>
      </c>
      <c r="F62" s="38" t="s">
        <v>221</v>
      </c>
      <c r="G62" s="38" t="s">
        <v>215</v>
      </c>
      <c r="H62" s="38" t="s">
        <v>16</v>
      </c>
      <c r="I62" s="1">
        <v>8645.9500000000007</v>
      </c>
      <c r="J62" s="38">
        <v>2</v>
      </c>
    </row>
    <row r="63" spans="1:10" x14ac:dyDescent="0.25">
      <c r="A63" s="38" t="s">
        <v>214</v>
      </c>
      <c r="B63" s="38" t="s">
        <v>19</v>
      </c>
      <c r="C63" s="40">
        <v>42391</v>
      </c>
      <c r="D63" s="40">
        <v>42391</v>
      </c>
      <c r="F63" s="38"/>
      <c r="G63" s="38" t="s">
        <v>215</v>
      </c>
      <c r="H63" s="38" t="s">
        <v>16</v>
      </c>
      <c r="I63" s="1">
        <v>1206.03</v>
      </c>
      <c r="J63" s="38"/>
    </row>
    <row r="64" spans="1:10" x14ac:dyDescent="0.25">
      <c r="A64" s="38" t="s">
        <v>214</v>
      </c>
      <c r="B64" s="38" t="s">
        <v>17</v>
      </c>
      <c r="C64" s="40">
        <v>42391</v>
      </c>
      <c r="D64" s="40">
        <v>42391</v>
      </c>
      <c r="F64" s="38"/>
      <c r="G64" s="38" t="s">
        <v>216</v>
      </c>
      <c r="H64" s="38" t="s">
        <v>217</v>
      </c>
      <c r="I64" s="1">
        <v>1206.03</v>
      </c>
      <c r="J64" s="38"/>
    </row>
    <row r="65" spans="1:10" x14ac:dyDescent="0.25">
      <c r="A65" s="38" t="s">
        <v>219</v>
      </c>
      <c r="B65" s="38" t="s">
        <v>443</v>
      </c>
      <c r="C65" s="40">
        <v>42391</v>
      </c>
      <c r="D65" s="40">
        <v>42396</v>
      </c>
      <c r="E65" s="2">
        <v>1195</v>
      </c>
      <c r="F65" s="38"/>
      <c r="G65" s="38" t="s">
        <v>215</v>
      </c>
      <c r="H65" s="38" t="s">
        <v>16</v>
      </c>
      <c r="I65" s="1">
        <v>51777.56</v>
      </c>
      <c r="J65" s="38">
        <v>2</v>
      </c>
    </row>
    <row r="66" spans="1:10" x14ac:dyDescent="0.25">
      <c r="A66" s="38" t="s">
        <v>220</v>
      </c>
      <c r="B66" s="38" t="s">
        <v>149</v>
      </c>
      <c r="C66" s="40">
        <v>42391</v>
      </c>
      <c r="D66" s="40">
        <v>42396</v>
      </c>
      <c r="E66" s="2">
        <v>3451</v>
      </c>
      <c r="F66" s="38" t="s">
        <v>221</v>
      </c>
      <c r="G66" s="38" t="s">
        <v>215</v>
      </c>
      <c r="H66" s="38" t="s">
        <v>16</v>
      </c>
      <c r="I66" s="1">
        <v>64585.65</v>
      </c>
      <c r="J66" s="38">
        <v>1</v>
      </c>
    </row>
    <row r="67" spans="1:10" x14ac:dyDescent="0.25">
      <c r="A67" s="38" t="s">
        <v>214</v>
      </c>
      <c r="B67" s="38" t="s">
        <v>19</v>
      </c>
      <c r="C67" s="40">
        <v>42394</v>
      </c>
      <c r="D67" s="40">
        <v>42394</v>
      </c>
      <c r="F67" s="38"/>
      <c r="G67" s="38" t="s">
        <v>215</v>
      </c>
      <c r="H67" s="38" t="s">
        <v>16</v>
      </c>
      <c r="I67" s="1">
        <v>337.96</v>
      </c>
      <c r="J67" s="38"/>
    </row>
    <row r="68" spans="1:10" x14ac:dyDescent="0.25">
      <c r="A68" s="38" t="s">
        <v>214</v>
      </c>
      <c r="B68" s="38" t="s">
        <v>17</v>
      </c>
      <c r="C68" s="40">
        <v>42394</v>
      </c>
      <c r="D68" s="40">
        <v>42394</v>
      </c>
      <c r="F68" s="38"/>
      <c r="G68" s="38" t="s">
        <v>216</v>
      </c>
      <c r="H68" s="38" t="s">
        <v>217</v>
      </c>
      <c r="I68" s="1">
        <v>337.96</v>
      </c>
      <c r="J68" s="38"/>
    </row>
    <row r="69" spans="1:10" x14ac:dyDescent="0.25">
      <c r="A69" s="38" t="s">
        <v>219</v>
      </c>
      <c r="B69" s="38" t="s">
        <v>436</v>
      </c>
      <c r="C69" s="40">
        <v>42394</v>
      </c>
      <c r="D69" s="40">
        <v>42397</v>
      </c>
      <c r="E69" s="2">
        <v>2044</v>
      </c>
      <c r="F69" s="38"/>
      <c r="G69" s="38" t="s">
        <v>215</v>
      </c>
      <c r="H69" s="38" t="s">
        <v>16</v>
      </c>
      <c r="I69" s="1">
        <v>63467.43</v>
      </c>
      <c r="J69" s="38">
        <v>1</v>
      </c>
    </row>
    <row r="70" spans="1:10" x14ac:dyDescent="0.25">
      <c r="A70" s="38" t="s">
        <v>220</v>
      </c>
      <c r="B70" s="38" t="s">
        <v>301</v>
      </c>
      <c r="C70" s="40">
        <v>42394</v>
      </c>
      <c r="D70" s="40">
        <v>42397</v>
      </c>
      <c r="E70" s="2">
        <v>6819</v>
      </c>
      <c r="F70" s="38" t="s">
        <v>221</v>
      </c>
      <c r="G70" s="38" t="s">
        <v>215</v>
      </c>
      <c r="H70" s="38" t="s">
        <v>16</v>
      </c>
      <c r="I70" s="1">
        <v>50034.85</v>
      </c>
      <c r="J70" s="38">
        <v>2</v>
      </c>
    </row>
    <row r="71" spans="1:10" x14ac:dyDescent="0.25">
      <c r="A71" s="38" t="s">
        <v>220</v>
      </c>
      <c r="B71" s="38" t="s">
        <v>83</v>
      </c>
      <c r="C71" s="40">
        <v>42394</v>
      </c>
      <c r="D71" s="40">
        <v>42397</v>
      </c>
      <c r="E71" s="2">
        <v>1400</v>
      </c>
      <c r="F71" s="38" t="s">
        <v>221</v>
      </c>
      <c r="G71" s="38" t="s">
        <v>215</v>
      </c>
      <c r="H71" s="38" t="s">
        <v>16</v>
      </c>
      <c r="I71" s="1">
        <v>24656.76</v>
      </c>
      <c r="J71" s="38">
        <v>2</v>
      </c>
    </row>
    <row r="72" spans="1:10" x14ac:dyDescent="0.25">
      <c r="A72" s="38" t="s">
        <v>219</v>
      </c>
      <c r="B72" s="38" t="s">
        <v>450</v>
      </c>
      <c r="C72" s="40">
        <v>42395</v>
      </c>
      <c r="D72" s="40">
        <v>42398</v>
      </c>
      <c r="E72" s="2">
        <v>4150</v>
      </c>
      <c r="F72" s="38"/>
      <c r="G72" s="38" t="s">
        <v>215</v>
      </c>
      <c r="H72" s="38" t="s">
        <v>16</v>
      </c>
      <c r="I72" s="1">
        <v>47095.45</v>
      </c>
      <c r="J72" s="38">
        <v>1</v>
      </c>
    </row>
    <row r="73" spans="1:10" x14ac:dyDescent="0.25">
      <c r="A73" s="38" t="s">
        <v>219</v>
      </c>
      <c r="B73" s="38" t="s">
        <v>292</v>
      </c>
      <c r="C73" s="40">
        <v>42395</v>
      </c>
      <c r="D73" s="40">
        <v>42398</v>
      </c>
      <c r="E73" s="2">
        <v>3459</v>
      </c>
      <c r="F73" s="38"/>
      <c r="G73" s="38" t="s">
        <v>215</v>
      </c>
      <c r="H73" s="38" t="s">
        <v>16</v>
      </c>
      <c r="I73" s="1">
        <v>50294.21</v>
      </c>
      <c r="J73" s="38">
        <v>3</v>
      </c>
    </row>
    <row r="74" spans="1:10" x14ac:dyDescent="0.25">
      <c r="A74" s="38" t="s">
        <v>220</v>
      </c>
      <c r="B74" s="38" t="s">
        <v>321</v>
      </c>
      <c r="C74" s="40">
        <v>42395</v>
      </c>
      <c r="D74" s="40">
        <v>42398</v>
      </c>
      <c r="E74" s="2">
        <v>913</v>
      </c>
      <c r="F74" s="38" t="s">
        <v>221</v>
      </c>
      <c r="G74" s="38" t="s">
        <v>215</v>
      </c>
      <c r="H74" s="38" t="s">
        <v>16</v>
      </c>
      <c r="I74" s="1">
        <v>14463.48</v>
      </c>
      <c r="J74" s="38">
        <v>3</v>
      </c>
    </row>
    <row r="75" spans="1:10" x14ac:dyDescent="0.25">
      <c r="A75" s="38" t="s">
        <v>220</v>
      </c>
      <c r="B75" s="38" t="s">
        <v>277</v>
      </c>
      <c r="C75" s="40">
        <v>42395</v>
      </c>
      <c r="D75" s="40">
        <v>42398</v>
      </c>
      <c r="E75" s="2">
        <v>12815</v>
      </c>
      <c r="F75" s="38" t="s">
        <v>221</v>
      </c>
      <c r="G75" s="38" t="s">
        <v>215</v>
      </c>
      <c r="H75" s="38" t="s">
        <v>16</v>
      </c>
      <c r="I75" s="1">
        <v>48591.01</v>
      </c>
      <c r="J75" s="38">
        <v>4</v>
      </c>
    </row>
    <row r="76" spans="1:10" x14ac:dyDescent="0.25">
      <c r="A76" s="38" t="s">
        <v>220</v>
      </c>
      <c r="B76" s="38" t="s">
        <v>450</v>
      </c>
      <c r="C76" s="40">
        <v>42395</v>
      </c>
      <c r="D76" s="40">
        <v>42398</v>
      </c>
      <c r="E76" s="2">
        <v>418</v>
      </c>
      <c r="F76" s="38" t="s">
        <v>221</v>
      </c>
      <c r="G76" s="38" t="s">
        <v>215</v>
      </c>
      <c r="H76" s="38" t="s">
        <v>16</v>
      </c>
      <c r="I76" s="1">
        <v>5546.42</v>
      </c>
      <c r="J76" s="38">
        <v>1</v>
      </c>
    </row>
    <row r="77" spans="1:10" x14ac:dyDescent="0.25">
      <c r="A77" s="38" t="s">
        <v>214</v>
      </c>
      <c r="B77" s="38" t="s">
        <v>19</v>
      </c>
      <c r="C77" s="40">
        <v>42396</v>
      </c>
      <c r="D77" s="40">
        <v>42396</v>
      </c>
      <c r="F77" s="38"/>
      <c r="G77" s="38" t="s">
        <v>215</v>
      </c>
      <c r="H77" s="38" t="s">
        <v>16</v>
      </c>
      <c r="I77" s="1">
        <v>884.2</v>
      </c>
      <c r="J77" s="38"/>
    </row>
    <row r="78" spans="1:10" x14ac:dyDescent="0.25">
      <c r="A78" s="38" t="s">
        <v>214</v>
      </c>
      <c r="B78" s="38" t="s">
        <v>17</v>
      </c>
      <c r="C78" s="40">
        <v>42396</v>
      </c>
      <c r="D78" s="40">
        <v>42396</v>
      </c>
      <c r="F78" s="38"/>
      <c r="G78" s="38" t="s">
        <v>216</v>
      </c>
      <c r="H78" s="38" t="s">
        <v>217</v>
      </c>
      <c r="I78" s="1">
        <v>884.2</v>
      </c>
      <c r="J78" s="38"/>
    </row>
    <row r="79" spans="1:10" x14ac:dyDescent="0.25">
      <c r="A79" s="38" t="s">
        <v>218</v>
      </c>
      <c r="B79" s="38" t="s">
        <v>50</v>
      </c>
      <c r="C79" s="40">
        <v>42396</v>
      </c>
      <c r="D79" s="40">
        <v>42412</v>
      </c>
      <c r="F79" s="38"/>
      <c r="G79" s="38" t="s">
        <v>215</v>
      </c>
      <c r="H79" s="38" t="s">
        <v>18</v>
      </c>
      <c r="I79" s="1">
        <v>282.5</v>
      </c>
      <c r="J79" s="38"/>
    </row>
    <row r="80" spans="1:10" x14ac:dyDescent="0.25">
      <c r="A80" s="38" t="s">
        <v>219</v>
      </c>
      <c r="B80" s="38" t="s">
        <v>434</v>
      </c>
      <c r="C80" s="40">
        <v>42396</v>
      </c>
      <c r="D80" s="40">
        <v>42401</v>
      </c>
      <c r="E80" s="2">
        <v>683</v>
      </c>
      <c r="F80" s="38"/>
      <c r="G80" s="38" t="s">
        <v>215</v>
      </c>
      <c r="H80" s="38" t="s">
        <v>16</v>
      </c>
      <c r="I80" s="1">
        <v>28198.27</v>
      </c>
      <c r="J80" s="38">
        <v>3</v>
      </c>
    </row>
    <row r="81" spans="1:10" x14ac:dyDescent="0.25">
      <c r="A81" s="38" t="s">
        <v>219</v>
      </c>
      <c r="B81" s="38" t="s">
        <v>443</v>
      </c>
      <c r="C81" s="40">
        <v>42396</v>
      </c>
      <c r="D81" s="40">
        <v>42401</v>
      </c>
      <c r="E81" s="2">
        <v>499</v>
      </c>
      <c r="F81" s="38"/>
      <c r="G81" s="38" t="s">
        <v>215</v>
      </c>
      <c r="H81" s="38" t="s">
        <v>16</v>
      </c>
      <c r="I81" s="1">
        <v>21695.02</v>
      </c>
      <c r="J81" s="38">
        <v>3</v>
      </c>
    </row>
    <row r="82" spans="1:10" x14ac:dyDescent="0.25">
      <c r="A82" s="38" t="s">
        <v>219</v>
      </c>
      <c r="B82" s="38" t="s">
        <v>436</v>
      </c>
      <c r="C82" s="40">
        <v>42396</v>
      </c>
      <c r="D82" s="40">
        <v>42401</v>
      </c>
      <c r="E82" s="2">
        <v>556</v>
      </c>
      <c r="F82" s="38"/>
      <c r="G82" s="38" t="s">
        <v>215</v>
      </c>
      <c r="H82" s="38" t="s">
        <v>16</v>
      </c>
      <c r="I82" s="1">
        <v>19972.97</v>
      </c>
      <c r="J82" s="38">
        <v>2</v>
      </c>
    </row>
    <row r="83" spans="1:10" x14ac:dyDescent="0.25">
      <c r="A83" s="38" t="s">
        <v>219</v>
      </c>
      <c r="B83" s="38" t="s">
        <v>441</v>
      </c>
      <c r="C83" s="40">
        <v>42396</v>
      </c>
      <c r="D83" s="40">
        <v>42401</v>
      </c>
      <c r="E83" s="2">
        <v>1556</v>
      </c>
      <c r="F83" s="38"/>
      <c r="G83" s="38" t="s">
        <v>215</v>
      </c>
      <c r="H83" s="38" t="s">
        <v>16</v>
      </c>
      <c r="I83" s="1">
        <v>63069.66</v>
      </c>
      <c r="J83" s="38">
        <v>2</v>
      </c>
    </row>
    <row r="84" spans="1:10" x14ac:dyDescent="0.25">
      <c r="A84" s="38" t="s">
        <v>220</v>
      </c>
      <c r="B84" s="38" t="s">
        <v>421</v>
      </c>
      <c r="C84" s="40">
        <v>42396</v>
      </c>
      <c r="D84" s="40">
        <v>42401</v>
      </c>
      <c r="E84" s="2">
        <v>3326</v>
      </c>
      <c r="F84" s="38" t="s">
        <v>221</v>
      </c>
      <c r="G84" s="38" t="s">
        <v>215</v>
      </c>
      <c r="H84" s="38" t="s">
        <v>16</v>
      </c>
      <c r="I84" s="1">
        <v>62769.77</v>
      </c>
      <c r="J84" s="38">
        <v>2</v>
      </c>
    </row>
    <row r="85" spans="1:10" x14ac:dyDescent="0.25">
      <c r="A85" s="38" t="s">
        <v>220</v>
      </c>
      <c r="B85" s="38" t="s">
        <v>161</v>
      </c>
      <c r="C85" s="40">
        <v>42396</v>
      </c>
      <c r="D85" s="40">
        <v>42401</v>
      </c>
      <c r="E85" s="2">
        <v>613</v>
      </c>
      <c r="F85" s="38" t="s">
        <v>221</v>
      </c>
      <c r="G85" s="38" t="s">
        <v>215</v>
      </c>
      <c r="H85" s="38" t="s">
        <v>16</v>
      </c>
      <c r="I85" s="1">
        <v>9295.2999999999993</v>
      </c>
      <c r="J85" s="38">
        <v>1</v>
      </c>
    </row>
    <row r="86" spans="1:10" x14ac:dyDescent="0.25">
      <c r="A86" s="38" t="s">
        <v>220</v>
      </c>
      <c r="B86" s="38" t="s">
        <v>161</v>
      </c>
      <c r="C86" s="40">
        <v>42396</v>
      </c>
      <c r="D86" s="40">
        <v>42401</v>
      </c>
      <c r="E86" s="2">
        <v>1000</v>
      </c>
      <c r="F86" s="38" t="s">
        <v>221</v>
      </c>
      <c r="G86" s="38" t="s">
        <v>215</v>
      </c>
      <c r="H86" s="38" t="s">
        <v>16</v>
      </c>
      <c r="I86" s="1">
        <v>15163.62</v>
      </c>
      <c r="J86" s="38">
        <v>2</v>
      </c>
    </row>
    <row r="87" spans="1:10" x14ac:dyDescent="0.25">
      <c r="A87" s="38" t="s">
        <v>220</v>
      </c>
      <c r="B87" s="38" t="s">
        <v>161</v>
      </c>
      <c r="C87" s="40">
        <v>42396</v>
      </c>
      <c r="D87" s="40">
        <v>42401</v>
      </c>
      <c r="E87" s="2">
        <v>2511</v>
      </c>
      <c r="F87" s="38" t="s">
        <v>221</v>
      </c>
      <c r="G87" s="38" t="s">
        <v>215</v>
      </c>
      <c r="H87" s="38" t="s">
        <v>16</v>
      </c>
      <c r="I87" s="1">
        <v>38075.839999999997</v>
      </c>
      <c r="J87" s="38">
        <v>3</v>
      </c>
    </row>
    <row r="88" spans="1:10" x14ac:dyDescent="0.25">
      <c r="A88" s="38" t="s">
        <v>220</v>
      </c>
      <c r="B88" s="38" t="s">
        <v>297</v>
      </c>
      <c r="C88" s="40">
        <v>42396</v>
      </c>
      <c r="D88" s="40">
        <v>42401</v>
      </c>
      <c r="E88" s="2">
        <v>1700</v>
      </c>
      <c r="F88" s="38" t="s">
        <v>221</v>
      </c>
      <c r="G88" s="38" t="s">
        <v>215</v>
      </c>
      <c r="H88" s="38" t="s">
        <v>16</v>
      </c>
      <c r="I88" s="1">
        <v>50564.21</v>
      </c>
      <c r="J88" s="38">
        <v>3</v>
      </c>
    </row>
    <row r="89" spans="1:10" x14ac:dyDescent="0.25">
      <c r="A89" s="38" t="s">
        <v>220</v>
      </c>
      <c r="B89" s="38" t="s">
        <v>297</v>
      </c>
      <c r="C89" s="40">
        <v>42396</v>
      </c>
      <c r="D89" s="40">
        <v>42401</v>
      </c>
      <c r="E89" s="2">
        <v>557</v>
      </c>
      <c r="F89" s="38" t="s">
        <v>221</v>
      </c>
      <c r="G89" s="38" t="s">
        <v>215</v>
      </c>
      <c r="H89" s="38" t="s">
        <v>16</v>
      </c>
      <c r="I89" s="1">
        <v>16567.21</v>
      </c>
      <c r="J89" s="38">
        <v>5</v>
      </c>
    </row>
    <row r="90" spans="1:10" x14ac:dyDescent="0.25">
      <c r="A90" s="38" t="s">
        <v>220</v>
      </c>
      <c r="B90" s="38" t="s">
        <v>83</v>
      </c>
      <c r="C90" s="40">
        <v>42396</v>
      </c>
      <c r="D90" s="40">
        <v>42401</v>
      </c>
      <c r="E90" s="2">
        <v>2219</v>
      </c>
      <c r="F90" s="38" t="s">
        <v>221</v>
      </c>
      <c r="G90" s="38" t="s">
        <v>215</v>
      </c>
      <c r="H90" s="38" t="s">
        <v>16</v>
      </c>
      <c r="I90" s="1">
        <v>40304.949999999997</v>
      </c>
      <c r="J90" s="38">
        <v>2</v>
      </c>
    </row>
    <row r="91" spans="1:10" x14ac:dyDescent="0.25">
      <c r="A91" s="38" t="s">
        <v>218</v>
      </c>
      <c r="B91" s="38" t="s">
        <v>80</v>
      </c>
      <c r="C91" s="40">
        <v>42397</v>
      </c>
      <c r="D91" s="40">
        <v>42430</v>
      </c>
      <c r="F91" s="38"/>
      <c r="G91" s="38" t="s">
        <v>215</v>
      </c>
      <c r="H91" s="38" t="s">
        <v>18</v>
      </c>
      <c r="I91" s="1">
        <v>259.25</v>
      </c>
      <c r="J91" s="38"/>
    </row>
    <row r="92" spans="1:10" x14ac:dyDescent="0.25">
      <c r="A92" s="38" t="s">
        <v>219</v>
      </c>
      <c r="B92" s="38" t="s">
        <v>89</v>
      </c>
      <c r="C92" s="40">
        <v>42397</v>
      </c>
      <c r="D92" s="40">
        <v>42402</v>
      </c>
      <c r="E92" s="2">
        <v>5708</v>
      </c>
      <c r="F92" s="38"/>
      <c r="G92" s="38" t="s">
        <v>215</v>
      </c>
      <c r="H92" s="38" t="s">
        <v>16</v>
      </c>
      <c r="I92" s="1">
        <v>66578.11</v>
      </c>
      <c r="J92" s="38">
        <v>7</v>
      </c>
    </row>
    <row r="93" spans="1:10" x14ac:dyDescent="0.25">
      <c r="A93" s="38" t="s">
        <v>219</v>
      </c>
      <c r="B93" s="38" t="s">
        <v>89</v>
      </c>
      <c r="C93" s="40">
        <v>42397</v>
      </c>
      <c r="D93" s="40">
        <v>42402</v>
      </c>
      <c r="E93" s="2">
        <v>821</v>
      </c>
      <c r="F93" s="38"/>
      <c r="G93" s="38" t="s">
        <v>215</v>
      </c>
      <c r="H93" s="38" t="s">
        <v>16</v>
      </c>
      <c r="I93" s="1">
        <v>9277.2999999999993</v>
      </c>
      <c r="J93" s="38">
        <v>8</v>
      </c>
    </row>
    <row r="94" spans="1:10" x14ac:dyDescent="0.25">
      <c r="A94" s="38" t="s">
        <v>220</v>
      </c>
      <c r="B94" s="38" t="s">
        <v>50</v>
      </c>
      <c r="C94" s="40">
        <v>42397</v>
      </c>
      <c r="D94" s="40">
        <v>42402</v>
      </c>
      <c r="E94" s="2">
        <v>223</v>
      </c>
      <c r="F94" s="38" t="s">
        <v>221</v>
      </c>
      <c r="G94" s="38" t="s">
        <v>215</v>
      </c>
      <c r="H94" s="38" t="s">
        <v>16</v>
      </c>
      <c r="I94" s="1">
        <v>39456.89</v>
      </c>
      <c r="J94" s="38">
        <v>4</v>
      </c>
    </row>
    <row r="95" spans="1:10" x14ac:dyDescent="0.25">
      <c r="A95" s="38" t="s">
        <v>220</v>
      </c>
      <c r="B95" s="38" t="s">
        <v>50</v>
      </c>
      <c r="C95" s="40">
        <v>42397</v>
      </c>
      <c r="D95" s="40">
        <v>42402</v>
      </c>
      <c r="E95" s="2">
        <v>31</v>
      </c>
      <c r="F95" s="38" t="s">
        <v>221</v>
      </c>
      <c r="G95" s="38" t="s">
        <v>215</v>
      </c>
      <c r="H95" s="38" t="s">
        <v>16</v>
      </c>
      <c r="I95" s="1">
        <v>5485.04</v>
      </c>
      <c r="J95" s="38">
        <v>3</v>
      </c>
    </row>
    <row r="96" spans="1:10" x14ac:dyDescent="0.25">
      <c r="A96" s="38" t="s">
        <v>219</v>
      </c>
      <c r="B96" s="38" t="s">
        <v>436</v>
      </c>
      <c r="C96" s="40">
        <v>42398</v>
      </c>
      <c r="D96" s="40">
        <v>42403</v>
      </c>
      <c r="E96" s="2">
        <v>660</v>
      </c>
      <c r="F96" s="38"/>
      <c r="G96" s="38" t="s">
        <v>215</v>
      </c>
      <c r="H96" s="38" t="s">
        <v>16</v>
      </c>
      <c r="I96" s="1">
        <v>24095.74</v>
      </c>
      <c r="J96" s="38">
        <v>3</v>
      </c>
    </row>
    <row r="97" spans="1:10" x14ac:dyDescent="0.25">
      <c r="A97" s="38" t="s">
        <v>219</v>
      </c>
      <c r="B97" s="38" t="s">
        <v>35</v>
      </c>
      <c r="C97" s="40">
        <v>42398</v>
      </c>
      <c r="D97" s="40">
        <v>42403</v>
      </c>
      <c r="E97" s="2">
        <v>1432</v>
      </c>
      <c r="F97" s="38"/>
      <c r="G97" s="38" t="s">
        <v>215</v>
      </c>
      <c r="H97" s="38" t="s">
        <v>16</v>
      </c>
      <c r="I97" s="1">
        <v>23732.39</v>
      </c>
      <c r="J97" s="38">
        <v>6</v>
      </c>
    </row>
    <row r="98" spans="1:10" x14ac:dyDescent="0.25">
      <c r="A98" s="38" t="s">
        <v>219</v>
      </c>
      <c r="B98" s="38" t="s">
        <v>448</v>
      </c>
      <c r="C98" s="40">
        <v>42398</v>
      </c>
      <c r="D98" s="40">
        <v>42403</v>
      </c>
      <c r="E98" s="2">
        <v>21300</v>
      </c>
      <c r="F98" s="38"/>
      <c r="G98" s="38" t="s">
        <v>215</v>
      </c>
      <c r="H98" s="38" t="s">
        <v>16</v>
      </c>
      <c r="I98" s="1">
        <v>118866.78</v>
      </c>
      <c r="J98" s="38">
        <v>1</v>
      </c>
    </row>
    <row r="99" spans="1:10" x14ac:dyDescent="0.25">
      <c r="A99" s="38" t="s">
        <v>220</v>
      </c>
      <c r="B99" s="38" t="s">
        <v>385</v>
      </c>
      <c r="C99" s="40">
        <v>42398</v>
      </c>
      <c r="D99" s="40">
        <v>42403</v>
      </c>
      <c r="E99" s="2">
        <v>4509</v>
      </c>
      <c r="F99" s="38" t="s">
        <v>221</v>
      </c>
      <c r="G99" s="38" t="s">
        <v>215</v>
      </c>
      <c r="H99" s="38" t="s">
        <v>16</v>
      </c>
      <c r="I99" s="1">
        <v>47993.36</v>
      </c>
      <c r="J99" s="38">
        <v>4</v>
      </c>
    </row>
    <row r="100" spans="1:10" x14ac:dyDescent="0.25">
      <c r="A100" s="38" t="s">
        <v>220</v>
      </c>
      <c r="B100" s="38" t="s">
        <v>385</v>
      </c>
      <c r="C100" s="40">
        <v>42398</v>
      </c>
      <c r="D100" s="40">
        <v>42403</v>
      </c>
      <c r="E100" s="2">
        <v>854</v>
      </c>
      <c r="F100" s="38" t="s">
        <v>221</v>
      </c>
      <c r="G100" s="38" t="s">
        <v>215</v>
      </c>
      <c r="H100" s="38" t="s">
        <v>16</v>
      </c>
      <c r="I100" s="1">
        <v>9089.89</v>
      </c>
      <c r="J100" s="38">
        <v>5</v>
      </c>
    </row>
    <row r="101" spans="1:10" x14ac:dyDescent="0.25">
      <c r="A101" s="38" t="s">
        <v>220</v>
      </c>
      <c r="B101" s="38" t="s">
        <v>277</v>
      </c>
      <c r="C101" s="40">
        <v>42398</v>
      </c>
      <c r="D101" s="40">
        <v>42403</v>
      </c>
      <c r="E101" s="2">
        <v>8717</v>
      </c>
      <c r="F101" s="38" t="s">
        <v>221</v>
      </c>
      <c r="G101" s="38" t="s">
        <v>215</v>
      </c>
      <c r="H101" s="38" t="s">
        <v>16</v>
      </c>
      <c r="I101" s="1">
        <v>24533.54</v>
      </c>
      <c r="J101" s="38">
        <v>4</v>
      </c>
    </row>
    <row r="102" spans="1:10" x14ac:dyDescent="0.25">
      <c r="A102" s="38" t="s">
        <v>220</v>
      </c>
      <c r="B102" s="38" t="s">
        <v>277</v>
      </c>
      <c r="C102" s="40">
        <v>42398</v>
      </c>
      <c r="D102" s="40">
        <v>42403</v>
      </c>
      <c r="E102" s="2">
        <v>8267</v>
      </c>
      <c r="F102" s="38" t="s">
        <v>221</v>
      </c>
      <c r="G102" s="38" t="s">
        <v>215</v>
      </c>
      <c r="H102" s="38" t="s">
        <v>16</v>
      </c>
      <c r="I102" s="1">
        <v>23267.040000000001</v>
      </c>
      <c r="J102" s="38">
        <v>2</v>
      </c>
    </row>
    <row r="103" spans="1:10" x14ac:dyDescent="0.25">
      <c r="A103" s="38"/>
      <c r="B103" s="38"/>
      <c r="C103" s="40"/>
      <c r="D103" s="40"/>
      <c r="F103" s="38"/>
      <c r="G103" s="38"/>
      <c r="H103" s="38"/>
      <c r="J103" s="38"/>
    </row>
    <row r="104" spans="1:10" x14ac:dyDescent="0.25">
      <c r="A104" s="38"/>
      <c r="B104" s="38"/>
      <c r="C104" s="40"/>
      <c r="D104" s="40"/>
      <c r="F104" s="38"/>
      <c r="G104" s="38"/>
      <c r="H104" s="38"/>
      <c r="J104" s="38"/>
    </row>
    <row r="105" spans="1:10" x14ac:dyDescent="0.25">
      <c r="A105" s="38"/>
      <c r="B105" s="38"/>
      <c r="C105" s="40"/>
      <c r="D105" s="40"/>
      <c r="F105" s="38"/>
      <c r="G105" s="38"/>
      <c r="H105" s="38"/>
      <c r="J105" s="38"/>
    </row>
    <row r="106" spans="1:10" x14ac:dyDescent="0.25">
      <c r="A106" s="38"/>
      <c r="B106" s="38"/>
      <c r="C106" s="40"/>
      <c r="D106" s="40"/>
      <c r="F106" s="38"/>
      <c r="G106" s="38"/>
      <c r="H106" s="38"/>
      <c r="J106" s="38"/>
    </row>
    <row r="107" spans="1:10" x14ac:dyDescent="0.25">
      <c r="A107" s="38"/>
      <c r="B107" s="38"/>
      <c r="C107" s="40"/>
      <c r="D107" s="40"/>
      <c r="F107" s="38"/>
      <c r="G107" s="38"/>
      <c r="H107" s="38"/>
      <c r="J107" s="38"/>
    </row>
    <row r="108" spans="1:10" x14ac:dyDescent="0.25">
      <c r="A108" s="38"/>
      <c r="B108" s="38"/>
      <c r="C108" s="40"/>
      <c r="D108" s="40"/>
      <c r="F108" s="38"/>
      <c r="G108" s="38"/>
      <c r="H108" s="38"/>
      <c r="J108" s="38"/>
    </row>
    <row r="109" spans="1:10" x14ac:dyDescent="0.25">
      <c r="A109" s="38"/>
      <c r="B109" s="38"/>
      <c r="C109" s="40"/>
      <c r="D109" s="40"/>
      <c r="F109" s="38"/>
      <c r="G109" s="38"/>
      <c r="H109" s="38"/>
      <c r="J109" s="38"/>
    </row>
    <row r="110" spans="1:10" x14ac:dyDescent="0.25">
      <c r="A110" s="38"/>
      <c r="B110" s="38"/>
      <c r="C110" s="40"/>
      <c r="D110" s="40"/>
      <c r="F110" s="38"/>
      <c r="G110" s="38"/>
      <c r="H110" s="38"/>
      <c r="J110" s="38"/>
    </row>
    <row r="111" spans="1:10" x14ac:dyDescent="0.25">
      <c r="A111" s="38"/>
      <c r="B111" s="38"/>
      <c r="C111" s="40"/>
      <c r="D111" s="40"/>
      <c r="F111" s="38"/>
      <c r="G111" s="38"/>
      <c r="H111" s="38"/>
      <c r="J111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selection activeCell="B28" sqref="B28"/>
    </sheetView>
  </sheetViews>
  <sheetFormatPr defaultRowHeight="15" x14ac:dyDescent="0.25"/>
  <cols>
    <col min="1" max="1" width="28.7109375" style="42" customWidth="1"/>
    <col min="2" max="2" width="27.7109375" style="42" customWidth="1"/>
    <col min="3" max="3" width="12.85546875" style="42" bestFit="1" customWidth="1"/>
    <col min="4" max="4" width="12.85546875" style="42" customWidth="1"/>
    <col min="5" max="5" width="11.42578125" style="42" bestFit="1" customWidth="1"/>
    <col min="6" max="6" width="17.140625" style="42" customWidth="1"/>
    <col min="7" max="7" width="14.85546875" style="42" bestFit="1" customWidth="1"/>
    <col min="8" max="8" width="10.28515625" style="42" bestFit="1" customWidth="1"/>
    <col min="9" max="9" width="9.5703125" style="42" bestFit="1" customWidth="1"/>
    <col min="10" max="10" width="14.5703125" style="42" bestFit="1" customWidth="1"/>
    <col min="11" max="11" width="10" style="42" bestFit="1" customWidth="1"/>
    <col min="12" max="12" width="1.28515625" style="42" customWidth="1"/>
    <col min="13" max="15" width="18.28515625" style="42" customWidth="1"/>
    <col min="16" max="17" width="14.5703125" style="42" customWidth="1"/>
    <col min="18" max="18" width="15.28515625" style="42" bestFit="1" customWidth="1"/>
    <col min="19" max="16384" width="9.140625" style="42"/>
  </cols>
  <sheetData>
    <row r="1" spans="1:18" ht="15.75" x14ac:dyDescent="0.25">
      <c r="A1" s="5" t="s">
        <v>222</v>
      </c>
    </row>
    <row r="2" spans="1:18" x14ac:dyDescent="0.25">
      <c r="A2" s="6" t="s">
        <v>223</v>
      </c>
    </row>
    <row r="4" spans="1:18" s="6" customFormat="1" ht="12.75" x14ac:dyDescent="0.2">
      <c r="A4" s="6" t="s">
        <v>224</v>
      </c>
      <c r="B4" s="7" t="s">
        <v>225</v>
      </c>
      <c r="C4" s="8"/>
      <c r="D4" s="8"/>
      <c r="E4" s="8"/>
      <c r="F4" s="8"/>
      <c r="G4" s="8"/>
      <c r="H4" s="8"/>
      <c r="I4" s="8"/>
      <c r="J4" s="8"/>
      <c r="K4" s="9"/>
    </row>
    <row r="5" spans="1:18" x14ac:dyDescent="0.25">
      <c r="A5" s="6" t="s">
        <v>226</v>
      </c>
      <c r="B5" s="10">
        <v>42400</v>
      </c>
    </row>
    <row r="6" spans="1:18" x14ac:dyDescent="0.25">
      <c r="A6" s="6" t="s">
        <v>227</v>
      </c>
      <c r="B6" s="11" t="s">
        <v>228</v>
      </c>
    </row>
    <row r="7" spans="1:18" x14ac:dyDescent="0.25">
      <c r="M7" s="52" t="s">
        <v>229</v>
      </c>
      <c r="N7" s="53"/>
      <c r="O7" s="53"/>
      <c r="P7" s="53"/>
      <c r="Q7" s="53"/>
      <c r="R7" s="54"/>
    </row>
    <row r="8" spans="1:18" s="14" customFormat="1" ht="12.75" x14ac:dyDescent="0.2">
      <c r="A8" s="12"/>
      <c r="B8" s="12"/>
      <c r="C8" s="12" t="s">
        <v>5</v>
      </c>
      <c r="D8" s="12"/>
      <c r="E8" s="13" t="s">
        <v>230</v>
      </c>
      <c r="F8" s="13" t="s">
        <v>231</v>
      </c>
      <c r="G8" s="13" t="s">
        <v>232</v>
      </c>
      <c r="H8" s="12" t="s">
        <v>233</v>
      </c>
      <c r="I8" s="12" t="s">
        <v>234</v>
      </c>
      <c r="J8" s="12" t="s">
        <v>235</v>
      </c>
      <c r="K8" s="12" t="s">
        <v>236</v>
      </c>
      <c r="M8" s="12"/>
      <c r="N8" s="12"/>
      <c r="O8" s="12"/>
      <c r="P8" s="12" t="s">
        <v>237</v>
      </c>
      <c r="Q8" s="12" t="s">
        <v>238</v>
      </c>
      <c r="R8" s="12" t="s">
        <v>239</v>
      </c>
    </row>
    <row r="9" spans="1:18" s="14" customFormat="1" ht="12.75" x14ac:dyDescent="0.2">
      <c r="A9" s="15" t="s">
        <v>240</v>
      </c>
      <c r="B9" s="15" t="s">
        <v>241</v>
      </c>
      <c r="C9" s="15" t="s">
        <v>242</v>
      </c>
      <c r="D9" s="15" t="s">
        <v>243</v>
      </c>
      <c r="E9" s="16" t="s">
        <v>244</v>
      </c>
      <c r="F9" s="16" t="s">
        <v>244</v>
      </c>
      <c r="G9" s="16" t="s">
        <v>244</v>
      </c>
      <c r="H9" s="15" t="s">
        <v>244</v>
      </c>
      <c r="I9" s="15" t="s">
        <v>244</v>
      </c>
      <c r="J9" s="15" t="s">
        <v>244</v>
      </c>
      <c r="K9" s="15" t="s">
        <v>245</v>
      </c>
      <c r="M9" s="15" t="s">
        <v>246</v>
      </c>
      <c r="N9" s="15" t="s">
        <v>247</v>
      </c>
      <c r="O9" s="15" t="s">
        <v>248</v>
      </c>
      <c r="P9" s="15" t="s">
        <v>249</v>
      </c>
      <c r="Q9" s="15" t="s">
        <v>250</v>
      </c>
      <c r="R9" s="15" t="s">
        <v>244</v>
      </c>
    </row>
    <row r="10" spans="1:18" s="14" customFormat="1" ht="12.75" x14ac:dyDescent="0.2">
      <c r="A10" s="17" t="s">
        <v>251</v>
      </c>
      <c r="B10" s="18"/>
      <c r="C10" s="19"/>
      <c r="D10" s="20"/>
      <c r="E10" s="21"/>
      <c r="F10" s="21"/>
      <c r="G10" s="21"/>
      <c r="H10" s="22"/>
      <c r="I10" s="22"/>
      <c r="J10" s="22"/>
      <c r="K10" s="22"/>
      <c r="M10" s="23"/>
      <c r="N10" s="23"/>
      <c r="O10" s="23"/>
      <c r="P10" s="19"/>
      <c r="Q10" s="19"/>
      <c r="R10" s="23"/>
    </row>
    <row r="11" spans="1:18" s="14" customFormat="1" x14ac:dyDescent="0.25">
      <c r="A11" s="55"/>
      <c r="B11" s="24" t="s">
        <v>389</v>
      </c>
      <c r="C11" s="19">
        <v>1308.5</v>
      </c>
      <c r="D11" s="20">
        <v>27134</v>
      </c>
      <c r="E11" s="21" t="s">
        <v>252</v>
      </c>
      <c r="F11" s="21" t="s">
        <v>253</v>
      </c>
      <c r="G11" s="21" t="s">
        <v>252</v>
      </c>
      <c r="H11" s="23" t="s">
        <v>252</v>
      </c>
      <c r="I11" s="23" t="s">
        <v>253</v>
      </c>
      <c r="J11" s="23" t="s">
        <v>252</v>
      </c>
      <c r="K11" s="25">
        <f t="shared" ref="K11:K18" si="0">C11/D11</f>
        <v>4.8223630869020415E-2</v>
      </c>
      <c r="M11" s="22"/>
      <c r="N11" s="22"/>
      <c r="O11" s="22"/>
      <c r="P11" s="22"/>
      <c r="Q11" s="22"/>
      <c r="R11" s="22"/>
    </row>
    <row r="12" spans="1:18" s="14" customFormat="1" x14ac:dyDescent="0.25">
      <c r="A12" s="55"/>
      <c r="B12" s="24" t="s">
        <v>326</v>
      </c>
      <c r="C12" s="19">
        <v>41.05</v>
      </c>
      <c r="D12" s="20">
        <v>821</v>
      </c>
      <c r="E12" s="21" t="s">
        <v>252</v>
      </c>
      <c r="F12" s="21" t="s">
        <v>253</v>
      </c>
      <c r="G12" s="21" t="s">
        <v>252</v>
      </c>
      <c r="H12" s="23" t="s">
        <v>252</v>
      </c>
      <c r="I12" s="23" t="s">
        <v>252</v>
      </c>
      <c r="J12" s="23" t="s">
        <v>252</v>
      </c>
      <c r="K12" s="25">
        <f t="shared" si="0"/>
        <v>4.9999999999999996E-2</v>
      </c>
      <c r="M12" s="22"/>
      <c r="N12" s="22"/>
      <c r="O12" s="22"/>
      <c r="P12" s="22"/>
      <c r="Q12" s="22"/>
      <c r="R12" s="22"/>
    </row>
    <row r="13" spans="1:18" s="14" customFormat="1" x14ac:dyDescent="0.25">
      <c r="A13" s="55"/>
      <c r="B13" s="24" t="s">
        <v>254</v>
      </c>
      <c r="C13" s="19">
        <v>212.05</v>
      </c>
      <c r="D13" s="20">
        <v>4241</v>
      </c>
      <c r="E13" s="21" t="s">
        <v>252</v>
      </c>
      <c r="F13" s="21" t="s">
        <v>252</v>
      </c>
      <c r="G13" s="21" t="s">
        <v>253</v>
      </c>
      <c r="H13" s="23" t="s">
        <v>252</v>
      </c>
      <c r="I13" s="23" t="s">
        <v>253</v>
      </c>
      <c r="J13" s="23" t="s">
        <v>252</v>
      </c>
      <c r="K13" s="25">
        <f t="shared" si="0"/>
        <v>0.05</v>
      </c>
      <c r="L13" s="42"/>
      <c r="M13" s="42"/>
      <c r="N13" s="42"/>
      <c r="O13" s="42"/>
      <c r="P13" s="1"/>
      <c r="Q13" s="1"/>
      <c r="R13" s="26"/>
    </row>
    <row r="14" spans="1:18" x14ac:dyDescent="0.25">
      <c r="A14" s="55"/>
      <c r="B14" s="24" t="s">
        <v>255</v>
      </c>
      <c r="C14" s="19">
        <v>2495.12</v>
      </c>
      <c r="D14" s="20">
        <v>62378</v>
      </c>
      <c r="E14" s="21" t="s">
        <v>253</v>
      </c>
      <c r="F14" s="21" t="s">
        <v>252</v>
      </c>
      <c r="G14" s="21" t="s">
        <v>253</v>
      </c>
      <c r="H14" s="23" t="s">
        <v>252</v>
      </c>
      <c r="I14" s="23" t="s">
        <v>252</v>
      </c>
      <c r="J14" s="23" t="s">
        <v>252</v>
      </c>
      <c r="K14" s="25">
        <f t="shared" si="0"/>
        <v>0.04</v>
      </c>
      <c r="M14" s="18" t="s">
        <v>231</v>
      </c>
      <c r="N14" s="18" t="s">
        <v>427</v>
      </c>
      <c r="O14" s="18" t="s">
        <v>256</v>
      </c>
      <c r="P14" s="19">
        <v>2495.12</v>
      </c>
      <c r="Q14" s="44">
        <f>+P14*1.3</f>
        <v>3243.6559999999999</v>
      </c>
      <c r="R14" s="18" t="s">
        <v>253</v>
      </c>
    </row>
    <row r="15" spans="1:18" x14ac:dyDescent="0.25">
      <c r="A15" s="55"/>
      <c r="B15" s="24" t="s">
        <v>291</v>
      </c>
      <c r="C15" s="19">
        <v>4196.1400000000003</v>
      </c>
      <c r="D15" s="20">
        <v>109024</v>
      </c>
      <c r="E15" s="21" t="s">
        <v>252</v>
      </c>
      <c r="F15" s="21" t="s">
        <v>252</v>
      </c>
      <c r="G15" s="21" t="s">
        <v>253</v>
      </c>
      <c r="H15" s="23" t="s">
        <v>252</v>
      </c>
      <c r="I15" s="23" t="s">
        <v>253</v>
      </c>
      <c r="J15" s="23" t="s">
        <v>252</v>
      </c>
      <c r="K15" s="25">
        <f t="shared" si="0"/>
        <v>3.8488222776636341E-2</v>
      </c>
      <c r="P15" s="1"/>
      <c r="Q15" s="1"/>
      <c r="R15" s="26"/>
    </row>
    <row r="16" spans="1:18" x14ac:dyDescent="0.25">
      <c r="A16" s="55"/>
      <c r="B16" s="24" t="s">
        <v>353</v>
      </c>
      <c r="C16" s="19">
        <v>2124.66</v>
      </c>
      <c r="D16" s="20">
        <v>49498</v>
      </c>
      <c r="E16" s="21" t="s">
        <v>252</v>
      </c>
      <c r="F16" s="21" t="s">
        <v>252</v>
      </c>
      <c r="G16" s="21" t="s">
        <v>253</v>
      </c>
      <c r="H16" s="23" t="s">
        <v>252</v>
      </c>
      <c r="I16" s="23" t="s">
        <v>253</v>
      </c>
      <c r="J16" s="23" t="s">
        <v>252</v>
      </c>
      <c r="K16" s="25">
        <f t="shared" si="0"/>
        <v>4.2924158551860679E-2</v>
      </c>
      <c r="P16" s="1"/>
      <c r="Q16" s="1"/>
      <c r="R16" s="26"/>
    </row>
    <row r="17" spans="1:18" x14ac:dyDescent="0.25">
      <c r="A17" s="55"/>
      <c r="B17" s="24" t="s">
        <v>257</v>
      </c>
      <c r="C17" s="19">
        <v>305.39999999999998</v>
      </c>
      <c r="D17" s="20">
        <v>6108</v>
      </c>
      <c r="E17" s="21" t="s">
        <v>252</v>
      </c>
      <c r="F17" s="21" t="s">
        <v>252</v>
      </c>
      <c r="G17" s="21" t="s">
        <v>253</v>
      </c>
      <c r="H17" s="23" t="s">
        <v>252</v>
      </c>
      <c r="I17" s="23" t="s">
        <v>253</v>
      </c>
      <c r="J17" s="23" t="s">
        <v>252</v>
      </c>
      <c r="K17" s="25">
        <f t="shared" si="0"/>
        <v>4.9999999999999996E-2</v>
      </c>
      <c r="P17" s="1"/>
      <c r="Q17" s="1"/>
      <c r="R17" s="26"/>
    </row>
    <row r="18" spans="1:18" x14ac:dyDescent="0.25">
      <c r="A18" s="55"/>
      <c r="B18" s="24" t="s">
        <v>327</v>
      </c>
      <c r="C18" s="19">
        <v>727.81</v>
      </c>
      <c r="D18" s="20">
        <v>15920</v>
      </c>
      <c r="E18" s="21" t="s">
        <v>252</v>
      </c>
      <c r="F18" s="21" t="s">
        <v>253</v>
      </c>
      <c r="G18" s="21" t="s">
        <v>252</v>
      </c>
      <c r="H18" s="23" t="s">
        <v>252</v>
      </c>
      <c r="I18" s="23" t="s">
        <v>252</v>
      </c>
      <c r="J18" s="23" t="s">
        <v>252</v>
      </c>
      <c r="K18" s="25">
        <f t="shared" si="0"/>
        <v>4.5716708542713563E-2</v>
      </c>
      <c r="P18" s="1"/>
      <c r="Q18" s="1"/>
      <c r="R18" s="26"/>
    </row>
    <row r="19" spans="1:18" x14ac:dyDescent="0.25">
      <c r="A19" s="18"/>
      <c r="B19" s="27" t="s">
        <v>5</v>
      </c>
      <c r="C19" s="28">
        <f>SUM(C11:C18)</f>
        <v>11410.73</v>
      </c>
      <c r="D19" s="29">
        <f>SUM(D11:D18)</f>
        <v>275124</v>
      </c>
      <c r="E19" s="21"/>
      <c r="F19" s="21"/>
      <c r="G19" s="21"/>
      <c r="H19" s="26"/>
      <c r="I19" s="26"/>
      <c r="J19" s="26"/>
      <c r="K19" s="25"/>
      <c r="P19" s="1"/>
      <c r="Q19" s="1"/>
      <c r="R19" s="26"/>
    </row>
    <row r="20" spans="1:18" x14ac:dyDescent="0.25">
      <c r="B20" s="50"/>
    </row>
    <row r="25" spans="1:18" x14ac:dyDescent="0.25">
      <c r="B25" s="45"/>
      <c r="C25" s="45"/>
      <c r="D25" s="45"/>
    </row>
    <row r="26" spans="1:18" x14ac:dyDescent="0.25">
      <c r="B26" s="45"/>
      <c r="C26" s="45"/>
      <c r="D26" s="45"/>
    </row>
    <row r="27" spans="1:18" x14ac:dyDescent="0.25">
      <c r="B27" s="45"/>
      <c r="C27" s="45"/>
      <c r="D27" s="45"/>
    </row>
    <row r="28" spans="1:18" x14ac:dyDescent="0.25">
      <c r="B28" s="45"/>
      <c r="C28" s="45"/>
      <c r="D28" s="45"/>
    </row>
    <row r="29" spans="1:18" x14ac:dyDescent="0.25">
      <c r="B29" s="45"/>
      <c r="C29" s="45"/>
      <c r="D29" s="45"/>
    </row>
    <row r="30" spans="1:18" x14ac:dyDescent="0.25">
      <c r="B30" s="45"/>
      <c r="C30" s="45"/>
      <c r="D30" s="45"/>
    </row>
    <row r="31" spans="1:18" x14ac:dyDescent="0.25">
      <c r="B31" s="45"/>
      <c r="C31" s="45"/>
      <c r="D31" s="45"/>
    </row>
    <row r="32" spans="1:18" x14ac:dyDescent="0.25">
      <c r="A32" s="46"/>
      <c r="B32" s="45"/>
      <c r="C32" s="47"/>
      <c r="D32" s="48"/>
    </row>
    <row r="33" spans="1:4" x14ac:dyDescent="0.25">
      <c r="A33" s="46"/>
      <c r="B33" s="45"/>
      <c r="C33" s="47"/>
      <c r="D33" s="48"/>
    </row>
    <row r="34" spans="1:4" x14ac:dyDescent="0.25">
      <c r="A34" s="46"/>
      <c r="B34" s="45"/>
      <c r="C34" s="47"/>
      <c r="D34" s="48"/>
    </row>
    <row r="35" spans="1:4" x14ac:dyDescent="0.25">
      <c r="A35" s="46"/>
      <c r="B35" s="45"/>
      <c r="C35" s="47"/>
      <c r="D35" s="48"/>
    </row>
    <row r="36" spans="1:4" x14ac:dyDescent="0.25">
      <c r="A36" s="46"/>
      <c r="B36" s="45"/>
      <c r="C36" s="47"/>
      <c r="D36" s="48"/>
    </row>
    <row r="37" spans="1:4" x14ac:dyDescent="0.25">
      <c r="A37" s="46"/>
      <c r="B37" s="45"/>
      <c r="C37" s="47"/>
      <c r="D37" s="48"/>
    </row>
    <row r="38" spans="1:4" x14ac:dyDescent="0.25">
      <c r="A38" s="46"/>
      <c r="B38" s="45"/>
      <c r="C38" s="47"/>
      <c r="D38" s="48"/>
    </row>
    <row r="39" spans="1:4" x14ac:dyDescent="0.25">
      <c r="A39" s="46"/>
      <c r="B39" s="45"/>
      <c r="C39" s="47"/>
      <c r="D39" s="48"/>
    </row>
    <row r="40" spans="1:4" x14ac:dyDescent="0.25">
      <c r="A40" s="49"/>
      <c r="B40" s="45"/>
      <c r="C40" s="47"/>
      <c r="D40" s="48"/>
    </row>
    <row r="41" spans="1:4" x14ac:dyDescent="0.25">
      <c r="A41" s="46"/>
      <c r="B41" s="45"/>
      <c r="C41" s="47"/>
      <c r="D41" s="48"/>
    </row>
    <row r="42" spans="1:4" x14ac:dyDescent="0.25">
      <c r="A42" s="46"/>
      <c r="B42" s="45"/>
      <c r="C42" s="47"/>
      <c r="D42" s="48"/>
    </row>
    <row r="43" spans="1:4" x14ac:dyDescent="0.25">
      <c r="A43" s="46"/>
      <c r="B43" s="45"/>
      <c r="C43" s="47"/>
      <c r="D43" s="48"/>
    </row>
    <row r="44" spans="1:4" x14ac:dyDescent="0.25">
      <c r="A44" s="46"/>
      <c r="B44" s="45"/>
      <c r="C44" s="47"/>
      <c r="D44" s="48"/>
    </row>
    <row r="45" spans="1:4" x14ac:dyDescent="0.25">
      <c r="A45" s="46"/>
      <c r="B45" s="45"/>
      <c r="C45" s="47"/>
      <c r="D45" s="48"/>
    </row>
    <row r="46" spans="1:4" x14ac:dyDescent="0.25">
      <c r="A46" s="46"/>
      <c r="B46" s="45"/>
      <c r="C46" s="47"/>
      <c r="D46" s="48"/>
    </row>
    <row r="47" spans="1:4" x14ac:dyDescent="0.25">
      <c r="C47" s="51"/>
      <c r="D47" s="43"/>
    </row>
    <row r="48" spans="1:4" x14ac:dyDescent="0.25">
      <c r="B48" s="45"/>
      <c r="C48" s="47"/>
      <c r="D48" s="48"/>
    </row>
  </sheetData>
  <mergeCells count="1">
    <mergeCell ref="M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appraisal</vt:lpstr>
      <vt:lpstr>Performance</vt:lpstr>
      <vt:lpstr>Cont&amp;Withd</vt:lpstr>
      <vt:lpstr>Cash Trans</vt:lpstr>
      <vt:lpstr>Commissions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Angelia Lin</dc:creator>
  <cp:lastModifiedBy>Regina Montanez</cp:lastModifiedBy>
  <dcterms:created xsi:type="dcterms:W3CDTF">2015-07-20T16:19:51Z</dcterms:created>
  <dcterms:modified xsi:type="dcterms:W3CDTF">2016-02-19T15:22:14Z</dcterms:modified>
</cp:coreProperties>
</file>